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autoCompressPictures="0"/>
  <mc:AlternateContent xmlns:mc="http://schemas.openxmlformats.org/markup-compatibility/2006">
    <mc:Choice Requires="x15">
      <x15ac:absPath xmlns:x15ac="http://schemas.microsoft.com/office/spreadsheetml/2010/11/ac" url="U:\25-26\AAP\"/>
    </mc:Choice>
  </mc:AlternateContent>
  <xr:revisionPtr revIDLastSave="0" documentId="13_ncr:1_{41FAC24A-F26B-4A6F-A35F-64783B4B047E}" xr6:coauthVersionLast="47" xr6:coauthVersionMax="47" xr10:uidLastSave="{00000000-0000-0000-0000-000000000000}"/>
  <bookViews>
    <workbookView xWindow="-120" yWindow="-120" windowWidth="20730" windowHeight="11040" xr2:uid="{00000000-000D-0000-FFFF-FFFF00000000}"/>
  </bookViews>
  <sheets>
    <sheet name="ONGLET 1" sheetId="1" r:id="rId1"/>
    <sheet name="Feuil3" sheetId="11" state="hidden" r:id="rId2"/>
  </sheets>
  <definedNames>
    <definedName name="_xlnm.Print_Area" localSheetId="0">'ONGLET 1'!$A$1:$Z$157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http://schemas.microsoft.com/office/mac/excel/2008/main">
      <mx:ArchID Flags="2"/>
    </ext>
  </extLst>
</workbook>
</file>

<file path=xl/calcChain.xml><?xml version="1.0" encoding="utf-8"?>
<calcChain xmlns="http://schemas.openxmlformats.org/spreadsheetml/2006/main">
  <c r="P52" i="1" l="1"/>
  <c r="AF43" i="1"/>
  <c r="AF44" i="1"/>
  <c r="AF45" i="1"/>
  <c r="AF46" i="1"/>
  <c r="AF47" i="1"/>
  <c r="AF48" i="1"/>
  <c r="AF49" i="1"/>
  <c r="AF50" i="1"/>
  <c r="AF51" i="1"/>
  <c r="AF42" i="1"/>
  <c r="T29" i="1"/>
  <c r="M52" i="1"/>
  <c r="B91" i="1" s="1"/>
  <c r="L52" i="1"/>
  <c r="B92" i="1" s="1"/>
  <c r="K52" i="1"/>
  <c r="B93" i="1" s="1"/>
  <c r="W30" i="1"/>
  <c r="W31" i="1"/>
  <c r="W32" i="1"/>
  <c r="W33" i="1"/>
  <c r="W34" i="1"/>
  <c r="W35" i="1"/>
  <c r="W36" i="1"/>
  <c r="W37" i="1"/>
  <c r="W38" i="1"/>
  <c r="W29" i="1"/>
  <c r="V30" i="1"/>
  <c r="V31" i="1"/>
  <c r="V32" i="1"/>
  <c r="V33" i="1"/>
  <c r="V34" i="1"/>
  <c r="V35" i="1"/>
  <c r="V36" i="1"/>
  <c r="V37" i="1"/>
  <c r="V38" i="1"/>
  <c r="V29" i="1"/>
  <c r="U30" i="1"/>
  <c r="U31" i="1"/>
  <c r="U32" i="1"/>
  <c r="U33" i="1"/>
  <c r="U34" i="1"/>
  <c r="U35" i="1"/>
  <c r="U36" i="1"/>
  <c r="U37" i="1"/>
  <c r="U38" i="1"/>
  <c r="U29" i="1"/>
  <c r="T30" i="1"/>
  <c r="T31" i="1"/>
  <c r="T32" i="1"/>
  <c r="T33" i="1"/>
  <c r="T34" i="1"/>
  <c r="T35" i="1"/>
  <c r="T36" i="1"/>
  <c r="T37" i="1"/>
  <c r="T38" i="1"/>
  <c r="O52" i="1"/>
  <c r="C119" i="1" s="1"/>
  <c r="N52" i="1"/>
  <c r="A119" i="1" s="1"/>
  <c r="J52" i="1"/>
  <c r="I52" i="1"/>
  <c r="H52" i="1"/>
  <c r="B89" i="1" s="1"/>
  <c r="G52" i="1"/>
  <c r="B88" i="1" s="1"/>
  <c r="F52" i="1"/>
  <c r="E52" i="1"/>
  <c r="D55" i="1"/>
  <c r="D54" i="1"/>
  <c r="D53" i="1"/>
  <c r="N39" i="1"/>
  <c r="M39" i="1"/>
  <c r="C117" i="1" s="1"/>
  <c r="L39" i="1"/>
  <c r="A117" i="1" s="1"/>
  <c r="K39" i="1"/>
  <c r="B79" i="1" s="1"/>
  <c r="J39" i="1"/>
  <c r="I39" i="1"/>
  <c r="H39" i="1"/>
  <c r="B82" i="1" s="1"/>
  <c r="G39" i="1"/>
  <c r="B78" i="1" s="1"/>
  <c r="F39" i="1"/>
  <c r="E39" i="1"/>
  <c r="D39" i="1"/>
  <c r="B52" i="1"/>
  <c r="B39" i="1"/>
  <c r="B72" i="1"/>
  <c r="B56" i="1" l="1"/>
  <c r="AF52" i="1"/>
  <c r="B90" i="1" s="1"/>
  <c r="W39" i="1"/>
  <c r="B84" i="1" s="1"/>
  <c r="T39" i="1"/>
  <c r="B80" i="1" s="1"/>
  <c r="V39" i="1"/>
  <c r="B83" i="1" s="1"/>
  <c r="U39" i="1"/>
  <c r="B81" i="1" s="1"/>
</calcChain>
</file>

<file path=xl/sharedStrings.xml><?xml version="1.0" encoding="utf-8"?>
<sst xmlns="http://schemas.openxmlformats.org/spreadsheetml/2006/main" count="216" uniqueCount="168">
  <si>
    <t>SUD/PACA</t>
    <phoneticPr fontId="27" type="noConversion"/>
  </si>
  <si>
    <t>Aix-Marseille</t>
    <phoneticPr fontId="27" type="noConversion"/>
  </si>
  <si>
    <t>Actions volet 1 - fonctionnement "élèves"</t>
  </si>
  <si>
    <t>Actions complémentaires volet 2 - fonctionnement "élèves"</t>
  </si>
  <si>
    <t>Actions complémentaires volet 2 - frais de partenariat externe</t>
  </si>
  <si>
    <t>Aucun</t>
  </si>
  <si>
    <t>Education prioritaire : REP+/REP/N</t>
  </si>
  <si>
    <t>Adresse</t>
  </si>
  <si>
    <t>REP+</t>
  </si>
  <si>
    <t>Origine des tuteurs</t>
  </si>
  <si>
    <t xml:space="preserve">REP + </t>
  </si>
  <si>
    <t>REP</t>
  </si>
  <si>
    <t>LGT</t>
  </si>
  <si>
    <t xml:space="preserve">Personne référente </t>
  </si>
  <si>
    <t>Personne référente n°2 (le cas échéant)</t>
  </si>
  <si>
    <r>
      <rPr>
        <b/>
        <sz val="11"/>
        <color indexed="8"/>
        <rFont val="Marianne Light"/>
        <family val="3"/>
      </rPr>
      <t>TOTAL</t>
    </r>
    <r>
      <rPr>
        <sz val="11"/>
        <color indexed="8"/>
        <rFont val="Marianne Light"/>
        <family val="3"/>
      </rPr>
      <t xml:space="preserve"> collèges : </t>
    </r>
  </si>
  <si>
    <r>
      <rPr>
        <b/>
        <sz val="11"/>
        <color indexed="8"/>
        <rFont val="Marianne Light"/>
        <family val="3"/>
      </rPr>
      <t>TOTAL</t>
    </r>
    <r>
      <rPr>
        <sz val="11"/>
        <color indexed="8"/>
        <rFont val="Marianne Light"/>
        <family val="3"/>
      </rPr>
      <t xml:space="preserve"> lycées :</t>
    </r>
  </si>
  <si>
    <t>TOTAL</t>
  </si>
  <si>
    <t xml:space="preserve">Types de dépenses </t>
  </si>
  <si>
    <t>Aucune</t>
  </si>
  <si>
    <t>Rural isolé</t>
  </si>
  <si>
    <t>TOTAL de tuteurs</t>
  </si>
  <si>
    <t>UAI</t>
  </si>
  <si>
    <t>Nom</t>
  </si>
  <si>
    <t>Prénom</t>
  </si>
  <si>
    <t>Statut</t>
  </si>
  <si>
    <t>Téléphone</t>
  </si>
  <si>
    <t>Courriel</t>
  </si>
  <si>
    <t>Commune</t>
  </si>
  <si>
    <t>Nombre</t>
  </si>
  <si>
    <t>Montant</t>
  </si>
  <si>
    <t>Autre (préciser)</t>
  </si>
  <si>
    <t>COLLEGIENS</t>
  </si>
  <si>
    <t>LYCEENS</t>
  </si>
  <si>
    <t>IUT</t>
  </si>
  <si>
    <t>Grandes écoles et écoles d'ingénieurs</t>
  </si>
  <si>
    <t>CPGE</t>
  </si>
  <si>
    <t>STS</t>
  </si>
  <si>
    <t>Universités</t>
  </si>
  <si>
    <t>Tuteurs du monde associatif (ne s'appuyant pas sur des étudiants)</t>
  </si>
  <si>
    <t>Tuteurs du monde professionnel (tuteurs non étudiants)</t>
  </si>
  <si>
    <t>Nbr d'élèves du dispositif</t>
  </si>
  <si>
    <t>Fonction du référent</t>
  </si>
  <si>
    <t>Contact mail du référent</t>
  </si>
  <si>
    <t xml:space="preserve">Commune </t>
  </si>
  <si>
    <t>Dont filles</t>
  </si>
  <si>
    <t>Recensement bénéficiaires</t>
  </si>
  <si>
    <t>commentaires</t>
  </si>
  <si>
    <t>Autres bénéfciaires (préciser)</t>
  </si>
  <si>
    <t>I - Identification de la tête de cordée</t>
  </si>
  <si>
    <t>Nom de la tête de cordée</t>
  </si>
  <si>
    <t>Dont issus de QPV</t>
  </si>
  <si>
    <t>Nbr d'élèves tutorés</t>
  </si>
  <si>
    <t>Dont nombre d’élèves tutorés issus des QPV</t>
  </si>
  <si>
    <t>Nbre de jeunes en Service Civique impliqués dans le projet</t>
  </si>
  <si>
    <t>Lycée pro (LP), Lycée polyvalent (LPO) ou Lycée (LGT)</t>
  </si>
  <si>
    <t>Filière générale</t>
  </si>
  <si>
    <t>Filière technologique</t>
  </si>
  <si>
    <t>BTS</t>
  </si>
  <si>
    <t>Grande Ecole</t>
  </si>
  <si>
    <t>Licence</t>
  </si>
  <si>
    <t>Oui</t>
  </si>
  <si>
    <t>Non</t>
  </si>
  <si>
    <t>En cité éducative : Oui / Non</t>
  </si>
  <si>
    <t>En zone rurale isolée: Oui / Non</t>
  </si>
  <si>
    <t>Individuel</t>
  </si>
  <si>
    <t>Personnalisé</t>
  </si>
  <si>
    <t>Nom et prénom du référent d'établissement Cordées</t>
  </si>
  <si>
    <t>LP</t>
  </si>
  <si>
    <t>LPO</t>
  </si>
  <si>
    <t>Nombre LP</t>
  </si>
  <si>
    <t>Nombre LPO</t>
  </si>
  <si>
    <t>Nombre LGT</t>
  </si>
  <si>
    <t>Filière professionnelle</t>
  </si>
  <si>
    <t>Nbr d'élèves "Pré BAC" accompagnés par le dispositif</t>
  </si>
  <si>
    <t>Dont garçons</t>
  </si>
  <si>
    <t>Dont élèves de 4ème</t>
  </si>
  <si>
    <t>Nbr d'élèves "Pré BAC" tutorés</t>
  </si>
  <si>
    <t>Autre</t>
  </si>
  <si>
    <t>Dont nombre d’élèves "Pré BAC" tutorés issus des QPV</t>
  </si>
  <si>
    <r>
      <rPr>
        <i/>
        <sz val="12"/>
        <rFont val="Marianne"/>
        <family val="3"/>
      </rPr>
      <t>Collèges sources</t>
    </r>
    <r>
      <rPr>
        <i/>
        <sz val="11"/>
        <rFont val="Marianne Light"/>
        <family val="3"/>
      </rPr>
      <t xml:space="preserve">
Ajoutez autant de lignes que nécessaire avant la ligne "Total" 
(une ligne par établissement)</t>
    </r>
  </si>
  <si>
    <r>
      <rPr>
        <i/>
        <sz val="12"/>
        <rFont val="Marianne"/>
        <family val="3"/>
      </rPr>
      <t>Lycées sources</t>
    </r>
    <r>
      <rPr>
        <i/>
        <sz val="11"/>
        <rFont val="Marianne"/>
        <family val="3"/>
      </rPr>
      <t xml:space="preserve">
</t>
    </r>
    <r>
      <rPr>
        <i/>
        <sz val="11"/>
        <rFont val="Marianne Light"/>
        <family val="3"/>
      </rPr>
      <t xml:space="preserve">
Ajoutez autant de lignes que nécessaire avant la ligne "Total"
(une ligne par établissement)</t>
    </r>
  </si>
  <si>
    <t>Région</t>
  </si>
  <si>
    <t>Académie</t>
  </si>
  <si>
    <t>Titre du projet</t>
  </si>
  <si>
    <t>Code postal</t>
  </si>
  <si>
    <t>Type d'établissement (EPLE/étab du sup)</t>
  </si>
  <si>
    <r>
      <t>TOTAL</t>
    </r>
    <r>
      <rPr>
        <sz val="11"/>
        <rFont val="Marianne Light"/>
        <family val="3"/>
      </rPr>
      <t xml:space="preserve"> collègiens</t>
    </r>
  </si>
  <si>
    <t>dont collègiens en 4ème</t>
  </si>
  <si>
    <t>dont collégiens en REP+</t>
  </si>
  <si>
    <t>dont collégiens en REP</t>
  </si>
  <si>
    <t>dont collégiens des QPV</t>
  </si>
  <si>
    <t>dont collègiens en cité éducative</t>
  </si>
  <si>
    <t>dont collégiens en zone rurale/isolée</t>
  </si>
  <si>
    <t>dont collégiens des lycées agricoles (4ème et 3ème)</t>
  </si>
  <si>
    <t>Cité éducative</t>
  </si>
  <si>
    <t>Zone rurale isolée</t>
  </si>
  <si>
    <t>Ne pas modifier cette zone qui automatise les calculs des totaux demandés dans la partie III</t>
  </si>
  <si>
    <t>Dont élèves de filière professionnelle</t>
  </si>
  <si>
    <t>Dont élèves de filière technologique</t>
  </si>
  <si>
    <t>Dont élèves de filière générale</t>
  </si>
  <si>
    <r>
      <t>TOTAL</t>
    </r>
    <r>
      <rPr>
        <sz val="11"/>
        <rFont val="Marianne Light"/>
        <family val="3"/>
      </rPr>
      <t xml:space="preserve"> Lycéens</t>
    </r>
  </si>
  <si>
    <t>dont lycéens des QPV</t>
  </si>
  <si>
    <t>dont lycéens en cité éducative</t>
  </si>
  <si>
    <t>Lycéens généraux</t>
  </si>
  <si>
    <t>Lycéens technologiques</t>
  </si>
  <si>
    <t>Lycéens professionnels</t>
  </si>
  <si>
    <t>Lycéens du ministère de l'agriculture (hors 4ème et 3ème)</t>
  </si>
  <si>
    <t>II - Etablissements sources - à compléter en lien avec les établissements sources (Données APAE)</t>
  </si>
  <si>
    <t>III - Structures partenaires du projet</t>
  </si>
  <si>
    <t>Champ d’action / Activité</t>
  </si>
  <si>
    <t xml:space="preserve">Qualité de l’intervention envisagée dans le cadre du projet (logistique, RH,…) </t>
  </si>
  <si>
    <t>Durée d’intervention</t>
  </si>
  <si>
    <t>Préciser si appui d’une association liée par un engagement financier pour une réalisation partielle de l’action :</t>
  </si>
  <si>
    <t>Nom de la structure partenaire</t>
  </si>
  <si>
    <t>Localisation de la structure en QPV  Oui/Non</t>
  </si>
  <si>
    <t>Localisation de la structure en territoire cité éducative 
Oui / Non</t>
  </si>
  <si>
    <t>Personne référente 
mel</t>
  </si>
  <si>
    <t>Personne référente 
fonction</t>
  </si>
  <si>
    <t>Personne référente nom et prénom</t>
  </si>
  <si>
    <t>Personne référente
téléphone</t>
  </si>
  <si>
    <t>IV - Les objectifs suivis et atteints par le projet (pour passer à la ligne cliquer sur "alt+entrée")</t>
  </si>
  <si>
    <t>Nombre de lycéens concernés</t>
  </si>
  <si>
    <t>Dont nombre de filles</t>
  </si>
  <si>
    <t>Dont nombre issus de QPV</t>
  </si>
  <si>
    <t>V - Descriptif des actions programmées/réalisées (pour passer à la ligne cliquer sur "alt+entrée")</t>
  </si>
  <si>
    <t>Nombre de collégiens concernés</t>
  </si>
  <si>
    <t>Dont nbre de filles QPV</t>
  </si>
  <si>
    <t>Les actions d’ouverture sociale, culturelle et/ou scientifique programmées se déroulent-elles comme prévu dans le projet ? Si non, pourquoi et comment les avez-vous reprogrammées ? 
Avez-vous rencontré des difficultés ou opportunités lors de la mise en œuvre du projet qui vous ont surpris ? Comment les avez-vous intégrées au projet ?
Estimez-vous que les objectifs visés par ces actions seront atteints ? 
A titre d'exemples : le nombre d’élèves concernés, la nature des activités (culture générale, éducation artistique et culturelle, scientifique et technique, pratique des langues, numérique, pratique sportive…), les enjeux en matière de compétences développées ou consolidées, le contenu des activités, la périodicité, …</t>
  </si>
  <si>
    <t xml:space="preserve">Les actions d'aide à l'orientation programmées se déroulent-elles comme prévu dans le projet ? Si non, pourquoi et comment les avez-vous reprogrammées ? 
Avez-vous rencontré des difficultés ou opportunités lors de la mise en œuvre du projet qui vous ont surpris ? Comment les avez-vous intégrées au projet ?
Estimez-vous que les objectifs visés par ces actions seront atteints ? 
A titre d'exemples : les actions d’informations sur les filières et les débouchés professionnels, visites d'entreprise et actions de découverte du milieu professionnel, participation à des Forums,  Préciser le nombre d’élèves concernés, le contenu des activités, la périodicité … </t>
  </si>
  <si>
    <t>Description des actions de tutorat/mentorat menées et de l'éventuel différentiel avec les actions prévisionnelles.</t>
  </si>
  <si>
    <t>Description des actions d’ouverture sociale / culturelle /scientifique menées et de l'éventuel différentiel avec les actions prévisionnelles.</t>
  </si>
  <si>
    <t>Description des actions d’aide à la construction du parcours d'orientation menées et de l'éventuel différentiel avec les actions prévisionnelles.</t>
  </si>
  <si>
    <t>Décrire les modalités d’accueil et d’échange avec les familles. Préciser les actions menées. Prévoyez-vous de mettre en place une action particulière pour clôturer l’action en direction des familles (évènement public, action de communication, de valorisation…) ?</t>
  </si>
  <si>
    <t>Description des actions menées à destination des familles.</t>
  </si>
  <si>
    <t>Préciser la nature des dépenses effectuées en lien avec les actions du projet pédagogique.
Préciser la nature et le montant des financements.
Un fichier-tableur peut être joint au projet à la place du tableau ci-dessous.</t>
  </si>
  <si>
    <t xml:space="preserve">Origine </t>
  </si>
  <si>
    <t>Nature</t>
  </si>
  <si>
    <t>Autres :</t>
  </si>
  <si>
    <t>VI - BILAN BUDGETAIRE INTERMEDIAIRE</t>
  </si>
  <si>
    <t>VII- MOYENS HUMAINS</t>
  </si>
  <si>
    <t>Préciser nombre total d’ETP + nombre de salariés, de bénévoles et de prestataires mobilisés pour l’action (préciser si temps plein, temps partiel, mobilisation ponctuelle, sur quelle durée, avec quels moyens valorisation ou subvention.</t>
  </si>
  <si>
    <t>Le suivi des élèves</t>
  </si>
  <si>
    <t>Décrire les modalités de suivi des bénéficiaires du projet</t>
  </si>
  <si>
    <t>VIII- MODALITES DE SUIVI DES BENEFICIAIRES ET AUTOEVALUATION DU DISPOSITIF</t>
  </si>
  <si>
    <t>L'AUTOEVALUATION DU DISPOSITIF</t>
  </si>
  <si>
    <t>Bénéficiaires : bilan</t>
  </si>
  <si>
    <t>TOTAL des établissements du 2nd degré</t>
  </si>
  <si>
    <t>Tuteurs bilan</t>
  </si>
  <si>
    <t>Dépenses effectuées ou engagées à la date de l'envoi de ce bilan</t>
  </si>
  <si>
    <t xml:space="preserve">  dont CPGE du ministère de l'agriculture</t>
  </si>
  <si>
    <t xml:space="preserve">  dont GE militaires</t>
  </si>
  <si>
    <t xml:space="preserve">  dont GE et EI du ministère de l'agriculture</t>
  </si>
  <si>
    <t xml:space="preserve">  dont STS du ministère de l'agriculture</t>
  </si>
  <si>
    <t>En zone rurale isolée: Oui/Non</t>
  </si>
  <si>
    <t>Accueille des élèves de cité éducative* : Oui/Non</t>
  </si>
  <si>
    <t>Les actions de tutorats programmées se déroulent-elles comme prévu dans le projet ? Si non, pourquoi et comment les avez-vous reprogrammées ? 
Avez-vous rencontré des difficultés ou opportunités lors de la mise en œuvre du projet qui vous ont surpris ? Comment les avez-vous intégrées au projet ?
Estimez-vous que les objectifs visés seront atteints ? 
A titre d'exemples : indicateurs d’assiduité, thèmes abordés, compétences travaillées, actions de formation des tuteurs et modalité de valorisation…</t>
  </si>
  <si>
    <r>
      <rPr>
        <b/>
        <sz val="11"/>
        <color rgb="FF000000"/>
        <rFont val="Arial"/>
        <family val="2"/>
      </rPr>
      <t>B152</t>
    </r>
    <r>
      <rPr>
        <sz val="11"/>
        <color indexed="8"/>
        <rFont val="Arial"/>
        <family val="2"/>
      </rPr>
      <t xml:space="preserve"> : voir volet financier 25-26 
</t>
    </r>
    <r>
      <rPr>
        <b/>
        <sz val="11"/>
        <color rgb="FF000000"/>
        <rFont val="Arial"/>
        <family val="2"/>
      </rPr>
      <t>G 152</t>
    </r>
    <r>
      <rPr>
        <sz val="11"/>
        <color indexed="8"/>
        <rFont val="Arial"/>
        <family val="2"/>
      </rPr>
      <t xml:space="preserve"> : un CR financier devra être renseigné par les EPLE sources et transmis au Rectorat pour le 1er juin</t>
    </r>
  </si>
  <si>
    <t>DREETS ( ANCT) - BOP 147</t>
  </si>
  <si>
    <t xml:space="preserve">Rectorat (crédits MENJS)  uniquement pour les établissements sources (collèges et lycées) - BOP 141 </t>
  </si>
  <si>
    <t>Rectorats (crédits MESRI) - BOP 231 
Indiquez le montant de l'indemnisation du ou des coordonnateurs référents de la tête de cordée le cas échéant  (hors IMP).</t>
  </si>
  <si>
    <t xml:space="preserve">Dans le cas où des reliquats sont constatés, ils devront apparaître au volet financier 26-27 dans la colonne correpondante:  MEN (X) / MESRI (Y)/ ANCT (Z) / Région (AA) / Autres ( AB).  Selon l'origine du financement, vous devrez vous rapprocher du financeur concerné. 
</t>
  </si>
  <si>
    <t>Avez-vous prévu une méthode d’évaluation pour mesurer l’impact du projet, d’un point de vue quantitatif et qualitatif ? Vous pouvez si besoin joindre des documents, questionnaires
Quels indicateurs pourraient vous permettre :
                                          -  d'affirmer que l’action a pu ou non se réaliser dans sa globalité par rapport au prévisionnel ? 
                                          - de mesurer l’impact de votre projet sur les publics, les partenaires et la dynamique du territoire ? 
Exemples d’indicateurs d’impact du projet : 
                                          - Impacts directs sur le dispositif : taux de présence / absentéisme aux séances de tutorat, taux d’abandon en cours d’année (et dans ce cas le motif d’abandon), taux de satisfaction auprès des élèves/tuteurs/partenaires ; 
                                          - Impact sur les parcours des jeunes : prévention du décrochage scolaire, prévention des violences scolaires, amélioration des résultats scolaires, diversification des choix scolaires/professionnels, stimulation de l’ouverture au monde et  de l’émancipation ; 
                                          - Impacts sur les territoires : impacts sur le projet de territoire (notamment sur les dynamiques des cités éducatives), sur les enjeux de la politique de la ville en termes de décloisonnement des acteurs et des populations (comment est  favorisé leur accès aux dispositifs de droit commun ?) ; 
                                          - impacts sur la mixité et l’égalité filles / garçons dans l’école et en dehors.
La continuité du projet est-elle envisagée, sur quels territoires et pour quels publics ? Avec quelles modifications ?</t>
  </si>
  <si>
    <t>Evaluation de l'intervention</t>
  </si>
  <si>
    <t>Financements obtenus pour 2025-2026</t>
  </si>
  <si>
    <t xml:space="preserve">                        "Cordées de la réussite" 25-26
                                  Bilan</t>
  </si>
  <si>
    <t>La tête de cordée doit déposer ce bilan intermédiaire dans l'espace Tribu dédié aux cordées de la réussite pour le 1/06/26 délai de rigueur. 
Ce document présente les données effectives qui attestent, au 1/06/26 de la conformité des actions mises en œuvre ou programmées avant la fin d'année scolaire dans la cordée, du nombre d’élèves concernés ainsi que des dépenses effectuées dans le cadre du financement attribué.</t>
  </si>
  <si>
    <r>
      <rPr>
        <b/>
        <sz val="11"/>
        <color rgb="FF000000"/>
        <rFont val="Arial"/>
        <family val="2"/>
      </rPr>
      <t>B153</t>
    </r>
    <r>
      <rPr>
        <sz val="11"/>
        <color indexed="8"/>
        <rFont val="Arial"/>
        <family val="2"/>
      </rPr>
      <t xml:space="preserve"> : voir volet financier 25-26 
</t>
    </r>
    <r>
      <rPr>
        <b/>
        <sz val="11"/>
        <color rgb="FF000000"/>
        <rFont val="Arial"/>
        <family val="2"/>
      </rPr>
      <t>G 153</t>
    </r>
    <r>
      <rPr>
        <sz val="11"/>
        <color indexed="8"/>
        <rFont val="Arial"/>
        <family val="2"/>
      </rPr>
      <t xml:space="preserve"> : un CR financier devra être renseigné par les Têtes de cordées et transmis au Rectorat pour le 1er juin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</si>
</sst>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52" x14ac:knownFonts="1">
    <font>
      <sz val="11"/>
      <color theme="1"/>
      <name val="Calibri"/>
      <family val="2"/>
      <scheme val="minor"/>
    </font>
    <font>
      <b/>
      <sz val="16"/>
      <color indexed="9"/>
      <name val="Arial"/>
      <family val="2"/>
    </font>
    <font>
      <sz val="16"/>
      <name val="Arial"/>
      <family val="2"/>
    </font>
    <font>
      <sz val="11"/>
      <color indexed="8"/>
      <name val="Arial"/>
      <family val="2"/>
    </font>
    <font>
      <sz val="11"/>
      <name val="Calibri"/>
      <family val="2"/>
      <scheme val="minor"/>
    </font>
    <font>
      <sz val="11"/>
      <color indexed="8"/>
      <name val="Calibri"/>
      <family val="2"/>
    </font>
    <font>
      <sz val="11"/>
      <color indexed="8"/>
      <name val="Calibri"/>
      <family val="2"/>
    </font>
    <font>
      <u/>
      <sz val="11"/>
      <color theme="10"/>
      <name val="Calibri"/>
      <family val="2"/>
      <scheme val="minor"/>
    </font>
    <font>
      <b/>
      <sz val="11"/>
      <name val="Marianne Light"/>
      <family val="3"/>
    </font>
    <font>
      <i/>
      <sz val="11"/>
      <name val="Marianne"/>
      <family val="3"/>
    </font>
    <font>
      <b/>
      <sz val="14"/>
      <color indexed="9"/>
      <name val="Marianne Light"/>
      <family val="3"/>
    </font>
    <font>
      <b/>
      <sz val="16"/>
      <color indexed="9"/>
      <name val="Marianne Light"/>
      <family val="3"/>
    </font>
    <font>
      <sz val="11"/>
      <color indexed="8"/>
      <name val="Marianne Light"/>
      <family val="3"/>
    </font>
    <font>
      <sz val="16"/>
      <name val="Marianne Light"/>
      <family val="3"/>
    </font>
    <font>
      <b/>
      <sz val="14"/>
      <color rgb="FF404040"/>
      <name val="Marianne Light"/>
      <family val="3"/>
    </font>
    <font>
      <sz val="11"/>
      <color indexed="8"/>
      <name val="Marianne Light"/>
      <family val="3"/>
    </font>
    <font>
      <b/>
      <sz val="11"/>
      <color indexed="8"/>
      <name val="Marianne Light"/>
      <family val="3"/>
    </font>
    <font>
      <i/>
      <sz val="11"/>
      <color indexed="8"/>
      <name val="Marianne Light"/>
      <family val="3"/>
    </font>
    <font>
      <i/>
      <sz val="11"/>
      <name val="Marianne Light"/>
      <family val="3"/>
    </font>
    <font>
      <sz val="11"/>
      <name val="Marianne Light"/>
      <family val="3"/>
    </font>
    <font>
      <sz val="11"/>
      <color theme="9"/>
      <name val="Marianne Light"/>
      <family val="3"/>
    </font>
    <font>
      <b/>
      <sz val="12"/>
      <color rgb="FF404040"/>
      <name val="Marianne Light"/>
      <family val="3"/>
    </font>
    <font>
      <b/>
      <sz val="12"/>
      <name val="Marianne Light"/>
      <family val="3"/>
    </font>
    <font>
      <b/>
      <sz val="12"/>
      <color theme="1" tint="0.249977111117893"/>
      <name val="Marianne Light"/>
      <family val="3"/>
    </font>
    <font>
      <i/>
      <sz val="12"/>
      <name val="Marianne"/>
      <family val="3"/>
    </font>
    <font>
      <b/>
      <sz val="16"/>
      <color indexed="8"/>
      <name val="Marianne Light"/>
      <family val="3"/>
    </font>
    <font>
      <b/>
      <sz val="11"/>
      <color theme="1"/>
      <name val="Calibri"/>
      <family val="2"/>
      <scheme val="minor"/>
    </font>
    <font>
      <sz val="8"/>
      <name val="Verdana"/>
      <family val="2"/>
    </font>
    <font>
      <u/>
      <sz val="11"/>
      <color indexed="30"/>
      <name val="Calibri"/>
      <family val="2"/>
    </font>
    <font>
      <b/>
      <sz val="11"/>
      <color theme="1"/>
      <name val="Arial"/>
      <family val="2"/>
    </font>
    <font>
      <sz val="11"/>
      <color theme="1"/>
      <name val="Arial"/>
      <family val="2"/>
    </font>
    <font>
      <b/>
      <sz val="11"/>
      <color indexed="8"/>
      <name val="Marianne Light"/>
    </font>
    <font>
      <b/>
      <sz val="11"/>
      <name val="Marianne Light"/>
    </font>
    <font>
      <sz val="10"/>
      <color rgb="FF000000"/>
      <name val="Arial"/>
      <family val="2"/>
    </font>
    <font>
      <b/>
      <sz val="11"/>
      <color indexed="8"/>
      <name val="Arial"/>
      <family val="2"/>
    </font>
    <font>
      <b/>
      <sz val="11"/>
      <color rgb="FFFF0000"/>
      <name val="Marianne Light"/>
    </font>
    <font>
      <b/>
      <sz val="14"/>
      <color rgb="FFFF0000"/>
      <name val="Marianne Light"/>
    </font>
    <font>
      <b/>
      <sz val="10"/>
      <color rgb="FF000000"/>
      <name val="Arial"/>
      <family val="2"/>
    </font>
    <font>
      <b/>
      <sz val="12"/>
      <color rgb="FF000000"/>
      <name val="Arial"/>
      <family val="2"/>
    </font>
    <font>
      <b/>
      <sz val="12"/>
      <color indexed="8"/>
      <name val="Arial"/>
      <family val="2"/>
    </font>
    <font>
      <b/>
      <sz val="14"/>
      <color indexed="8"/>
      <name val="Arial"/>
      <family val="2"/>
    </font>
    <font>
      <b/>
      <sz val="16"/>
      <color theme="0"/>
      <name val="Marianne Light"/>
      <family val="3"/>
    </font>
    <font>
      <b/>
      <i/>
      <sz val="11"/>
      <name val="Marianne Light"/>
    </font>
    <font>
      <b/>
      <sz val="36"/>
      <color indexed="9"/>
      <name val="Arial"/>
      <family val="2"/>
    </font>
    <font>
      <b/>
      <sz val="12"/>
      <color rgb="FF0432FF"/>
      <name val="Arial"/>
      <family val="2"/>
    </font>
    <font>
      <sz val="11"/>
      <color theme="7" tint="0.79998168889431442"/>
      <name val="Marianne Light"/>
      <family val="3"/>
    </font>
    <font>
      <sz val="11"/>
      <color rgb="FFFF0000"/>
      <name val="Marianne Light"/>
      <family val="3"/>
    </font>
    <font>
      <i/>
      <sz val="11"/>
      <color rgb="FFFF0000"/>
      <name val="Marianne Light"/>
      <family val="3"/>
    </font>
    <font>
      <i/>
      <sz val="11"/>
      <color theme="1"/>
      <name val="Marianne Light"/>
      <family val="3"/>
    </font>
    <font>
      <sz val="11"/>
      <color rgb="FF000000"/>
      <name val="Calibri"/>
      <family val="2"/>
      <charset val="1"/>
    </font>
    <font>
      <b/>
      <sz val="11"/>
      <color rgb="FF000000"/>
      <name val="Arial"/>
      <family val="2"/>
    </font>
    <font>
      <b/>
      <sz val="20"/>
      <color theme="1"/>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rgb="FFAFABAB"/>
        <bgColor rgb="FFA5A5A5"/>
      </patternFill>
    </fill>
    <fill>
      <patternFill patternType="solid">
        <fgColor rgb="FFA5A5A5"/>
        <bgColor rgb="FFAFABAB"/>
      </patternFill>
    </fill>
    <fill>
      <patternFill patternType="solid">
        <fgColor rgb="FFFFFFFF"/>
        <bgColor rgb="FFFFFFCC"/>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0070C0"/>
        <bgColor indexed="64"/>
      </patternFill>
    </fill>
    <fill>
      <patternFill patternType="solid">
        <fgColor rgb="FF0070C0"/>
        <bgColor rgb="FFE2F0D9"/>
      </patternFill>
    </fill>
    <fill>
      <patternFill patternType="solid">
        <fgColor rgb="FFFFFF0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CCCC"/>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9" tint="0.59999389629810485"/>
        <bgColor rgb="FFE2F0D9"/>
      </patternFill>
    </fill>
    <fill>
      <patternFill patternType="solid">
        <fgColor theme="7" tint="0.79998168889431442"/>
        <bgColor indexed="64"/>
      </patternFill>
    </fill>
  </fills>
  <borders count="46">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auto="1"/>
      </right>
      <top/>
      <bottom style="thin">
        <color auto="1"/>
      </bottom>
      <diagonal/>
    </border>
    <border>
      <left/>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s>
  <cellStyleXfs count="6">
    <xf numFmtId="0" fontId="0" fillId="0" borderId="0"/>
    <xf numFmtId="0" fontId="5" fillId="0" borderId="0"/>
    <xf numFmtId="0" fontId="6" fillId="0" borderId="0"/>
    <xf numFmtId="0" fontId="7" fillId="0" borderId="0" applyNumberFormat="0" applyFill="0" applyBorder="0" applyAlignment="0" applyProtection="0"/>
    <xf numFmtId="0" fontId="49" fillId="0" borderId="0"/>
    <xf numFmtId="0" fontId="49" fillId="0" borderId="0"/>
  </cellStyleXfs>
  <cellXfs count="216">
    <xf numFmtId="0" fontId="0" fillId="0" borderId="0" xfId="0"/>
    <xf numFmtId="0" fontId="1" fillId="0" borderId="0" xfId="0" applyFont="1" applyAlignment="1">
      <alignment vertical="center" wrapText="1"/>
    </xf>
    <xf numFmtId="0" fontId="2" fillId="0" borderId="0" xfId="0" applyFont="1"/>
    <xf numFmtId="0" fontId="3" fillId="0" borderId="0" xfId="0" applyFont="1"/>
    <xf numFmtId="0" fontId="3" fillId="0" borderId="0" xfId="0" applyFont="1" applyAlignment="1">
      <alignment horizontal="left" indent="1"/>
    </xf>
    <xf numFmtId="0" fontId="11" fillId="0" borderId="0" xfId="0" applyFont="1" applyAlignment="1">
      <alignment vertical="center" wrapText="1"/>
    </xf>
    <xf numFmtId="0" fontId="12" fillId="0" borderId="0" xfId="0" applyFont="1"/>
    <xf numFmtId="0" fontId="13" fillId="0" borderId="0" xfId="0" applyFont="1"/>
    <xf numFmtId="0" fontId="14" fillId="0" borderId="0" xfId="0" applyFont="1" applyAlignment="1">
      <alignment horizontal="left" vertical="center"/>
    </xf>
    <xf numFmtId="0" fontId="12" fillId="0" borderId="0" xfId="0" applyFont="1" applyAlignment="1">
      <alignment horizontal="left" vertical="center" indent="2"/>
    </xf>
    <xf numFmtId="0" fontId="12" fillId="0" borderId="0" xfId="0" applyFont="1" applyAlignment="1">
      <alignment horizontal="left" vertical="center" wrapText="1" indent="2"/>
    </xf>
    <xf numFmtId="0" fontId="16" fillId="0" borderId="0" xfId="0" applyFont="1" applyAlignment="1">
      <alignment horizontal="left" indent="1"/>
    </xf>
    <xf numFmtId="0" fontId="17" fillId="0" borderId="7" xfId="0" applyFont="1" applyBorder="1" applyAlignment="1">
      <alignment horizontal="center" vertical="center" wrapText="1"/>
    </xf>
    <xf numFmtId="0" fontId="12" fillId="0" borderId="7" xfId="0" applyFont="1" applyBorder="1" applyAlignment="1">
      <alignment horizontal="left" vertical="top" indent="1"/>
    </xf>
    <xf numFmtId="0" fontId="12" fillId="0" borderId="7" xfId="0" applyFont="1" applyBorder="1" applyAlignment="1">
      <alignment horizontal="center" vertical="center" wrapText="1"/>
    </xf>
    <xf numFmtId="0" fontId="12" fillId="0" borderId="7" xfId="0" applyFont="1" applyBorder="1" applyAlignment="1">
      <alignment horizontal="left" vertical="top" wrapText="1"/>
    </xf>
    <xf numFmtId="0" fontId="19" fillId="0" borderId="7" xfId="0" applyFont="1" applyBorder="1" applyAlignment="1">
      <alignment horizontal="center" vertical="top" wrapText="1"/>
    </xf>
    <xf numFmtId="0" fontId="12" fillId="3" borderId="7" xfId="0" applyFont="1" applyFill="1" applyBorder="1" applyAlignment="1">
      <alignment horizontal="center" vertical="center" wrapText="1"/>
    </xf>
    <xf numFmtId="0" fontId="12" fillId="4" borderId="7" xfId="0" applyFont="1" applyFill="1" applyBorder="1" applyAlignment="1">
      <alignment horizontal="left" vertical="top" wrapText="1"/>
    </xf>
    <xf numFmtId="0" fontId="12" fillId="0" borderId="0" xfId="0" applyFont="1" applyAlignment="1">
      <alignment horizontal="left" indent="1"/>
    </xf>
    <xf numFmtId="0" fontId="12" fillId="0" borderId="7" xfId="0" applyFont="1" applyBorder="1" applyAlignment="1">
      <alignment horizontal="center" vertical="center"/>
    </xf>
    <xf numFmtId="0" fontId="12" fillId="3" borderId="7" xfId="0" applyFont="1" applyFill="1" applyBorder="1" applyAlignment="1">
      <alignment horizontal="center" vertical="center"/>
    </xf>
    <xf numFmtId="0" fontId="12" fillId="4" borderId="7" xfId="0" applyFont="1" applyFill="1" applyBorder="1" applyAlignment="1">
      <alignment horizontal="center" vertical="center"/>
    </xf>
    <xf numFmtId="0" fontId="17" fillId="0" borderId="0" xfId="0" applyFont="1" applyAlignment="1">
      <alignment horizontal="center" vertical="center"/>
    </xf>
    <xf numFmtId="0" fontId="12" fillId="0" borderId="0" xfId="0" applyFont="1" applyAlignment="1">
      <alignment horizontal="center" vertical="center"/>
    </xf>
    <xf numFmtId="0" fontId="17" fillId="2" borderId="0" xfId="0" applyFont="1" applyFill="1" applyAlignment="1">
      <alignment horizontal="center" vertical="center"/>
    </xf>
    <xf numFmtId="0" fontId="12" fillId="9" borderId="0" xfId="0" applyFont="1" applyFill="1"/>
    <xf numFmtId="0" fontId="21" fillId="0" borderId="0" xfId="0" applyFont="1" applyAlignment="1">
      <alignment horizontal="left" vertical="center" indent="1"/>
    </xf>
    <xf numFmtId="0" fontId="22" fillId="12" borderId="1" xfId="0" applyFont="1" applyFill="1" applyBorder="1" applyAlignment="1">
      <alignment horizontal="left" vertical="center" indent="2"/>
    </xf>
    <xf numFmtId="0" fontId="23" fillId="0" borderId="0" xfId="0" applyFont="1" applyAlignment="1">
      <alignment horizontal="left" vertical="center" indent="2"/>
    </xf>
    <xf numFmtId="0" fontId="15" fillId="0" borderId="2" xfId="0" applyFont="1" applyBorder="1" applyAlignment="1">
      <alignment horizontal="left" vertical="center" wrapText="1" indent="2"/>
    </xf>
    <xf numFmtId="0" fontId="21" fillId="0" borderId="1" xfId="0" applyFont="1" applyBorder="1" applyAlignment="1">
      <alignment horizontal="left" vertical="center" indent="5"/>
    </xf>
    <xf numFmtId="0" fontId="21" fillId="0" borderId="1" xfId="0" applyFont="1" applyBorder="1" applyAlignment="1">
      <alignment horizontal="left" vertical="center" wrapText="1" indent="5"/>
    </xf>
    <xf numFmtId="0" fontId="18" fillId="12" borderId="7" xfId="0" applyFont="1" applyFill="1" applyBorder="1" applyAlignment="1">
      <alignment horizontal="left" vertical="center" wrapText="1" indent="1"/>
    </xf>
    <xf numFmtId="0" fontId="12" fillId="0" borderId="0" xfId="0" applyFont="1" applyAlignment="1">
      <alignment horizontal="center" vertical="center" wrapText="1"/>
    </xf>
    <xf numFmtId="0" fontId="12" fillId="3" borderId="7" xfId="0" applyFont="1" applyFill="1" applyBorder="1" applyAlignment="1">
      <alignment horizontal="left" vertical="center" indent="2"/>
    </xf>
    <xf numFmtId="0" fontId="19" fillId="3" borderId="6" xfId="0" applyFont="1" applyFill="1" applyBorder="1" applyAlignment="1">
      <alignment horizontal="left" vertical="center" indent="2"/>
    </xf>
    <xf numFmtId="0" fontId="16" fillId="0" borderId="0" xfId="0" applyFont="1" applyAlignment="1">
      <alignment horizontal="left" vertical="center" indent="2"/>
    </xf>
    <xf numFmtId="0" fontId="20" fillId="0" borderId="0" xfId="0" applyFont="1" applyAlignment="1">
      <alignment horizontal="left" vertical="center" indent="2"/>
    </xf>
    <xf numFmtId="0" fontId="12" fillId="3" borderId="7" xfId="0" applyFont="1" applyFill="1" applyBorder="1" applyAlignment="1">
      <alignment horizontal="left" vertical="top" indent="2"/>
    </xf>
    <xf numFmtId="0" fontId="4" fillId="0" borderId="0" xfId="0" applyFont="1" applyAlignment="1">
      <alignment horizontal="left" vertical="center" indent="1"/>
    </xf>
    <xf numFmtId="0" fontId="26" fillId="0" borderId="0" xfId="0" applyFont="1"/>
    <xf numFmtId="0" fontId="12" fillId="0" borderId="7" xfId="0" applyFont="1" applyBorder="1" applyAlignment="1">
      <alignment horizontal="left" vertical="center"/>
    </xf>
    <xf numFmtId="0" fontId="19" fillId="0" borderId="7" xfId="0" applyFont="1" applyBorder="1" applyAlignment="1">
      <alignment horizontal="center" vertical="center" wrapText="1"/>
    </xf>
    <xf numFmtId="0" fontId="12" fillId="0" borderId="7" xfId="0" applyFont="1" applyBorder="1" applyAlignment="1">
      <alignment vertical="center"/>
    </xf>
    <xf numFmtId="0" fontId="7" fillId="0" borderId="7" xfId="3" applyBorder="1" applyAlignment="1">
      <alignment horizontal="left" vertical="top" wrapText="1"/>
    </xf>
    <xf numFmtId="0" fontId="14" fillId="0" borderId="0" xfId="0" applyFont="1" applyAlignment="1">
      <alignment horizontal="center" vertical="center"/>
    </xf>
    <xf numFmtId="0" fontId="12" fillId="0" borderId="0" xfId="0" applyFont="1" applyAlignment="1">
      <alignment horizontal="center"/>
    </xf>
    <xf numFmtId="0" fontId="12" fillId="0" borderId="7" xfId="0" applyFont="1" applyBorder="1" applyAlignment="1">
      <alignment horizontal="center" vertical="top" wrapText="1"/>
    </xf>
    <xf numFmtId="0" fontId="12" fillId="4" borderId="7" xfId="0" applyFont="1" applyFill="1" applyBorder="1" applyAlignment="1">
      <alignment horizontal="center" vertical="top" wrapText="1"/>
    </xf>
    <xf numFmtId="0" fontId="3" fillId="0" borderId="0" xfId="0" applyFont="1" applyAlignment="1">
      <alignment horizontal="center"/>
    </xf>
    <xf numFmtId="0" fontId="7" fillId="0" borderId="7" xfId="3" applyFill="1" applyBorder="1" applyAlignment="1">
      <alignment horizontal="center" vertical="center"/>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2" fillId="0" borderId="9" xfId="0" applyFont="1" applyBorder="1" applyAlignment="1">
      <alignment horizontal="center" vertical="top" wrapText="1"/>
    </xf>
    <xf numFmtId="0" fontId="29" fillId="3" borderId="20" xfId="0" applyFont="1" applyFill="1" applyBorder="1" applyAlignment="1">
      <alignment horizontal="center"/>
    </xf>
    <xf numFmtId="0" fontId="30" fillId="3" borderId="21" xfId="0" applyFont="1" applyFill="1" applyBorder="1" applyAlignment="1">
      <alignment horizontal="center"/>
    </xf>
    <xf numFmtId="0" fontId="29" fillId="3" borderId="22" xfId="0" applyFont="1" applyFill="1" applyBorder="1" applyAlignment="1">
      <alignment horizontal="center"/>
    </xf>
    <xf numFmtId="0" fontId="30" fillId="3" borderId="23" xfId="0" applyFont="1" applyFill="1" applyBorder="1" applyAlignment="1">
      <alignment horizontal="center"/>
    </xf>
    <xf numFmtId="0" fontId="29" fillId="3" borderId="24" xfId="0" applyFont="1" applyFill="1" applyBorder="1" applyAlignment="1">
      <alignment horizontal="center"/>
    </xf>
    <xf numFmtId="0" fontId="30" fillId="3" borderId="25" xfId="0" applyFont="1" applyFill="1" applyBorder="1" applyAlignment="1">
      <alignment horizontal="center"/>
    </xf>
    <xf numFmtId="0" fontId="12" fillId="0" borderId="7" xfId="0" applyFont="1" applyBorder="1"/>
    <xf numFmtId="0" fontId="12" fillId="3" borderId="25" xfId="0" applyFont="1" applyFill="1" applyBorder="1" applyAlignment="1">
      <alignment horizontal="center" vertical="center"/>
    </xf>
    <xf numFmtId="0" fontId="12" fillId="9" borderId="7" xfId="0" applyFont="1" applyFill="1" applyBorder="1" applyAlignment="1">
      <alignment horizontal="center" vertical="center" wrapText="1"/>
    </xf>
    <xf numFmtId="0" fontId="12" fillId="9" borderId="7" xfId="0" applyFont="1" applyFill="1" applyBorder="1" applyAlignment="1">
      <alignment horizontal="center" vertical="center"/>
    </xf>
    <xf numFmtId="0" fontId="29" fillId="0" borderId="0" xfId="0" applyFont="1" applyAlignment="1">
      <alignment horizontal="center"/>
    </xf>
    <xf numFmtId="0" fontId="12" fillId="9" borderId="0" xfId="0" applyFont="1" applyFill="1" applyAlignment="1">
      <alignment horizontal="center" vertical="center"/>
    </xf>
    <xf numFmtId="0" fontId="12" fillId="9" borderId="0" xfId="0" applyFont="1" applyFill="1" applyAlignment="1">
      <alignment horizontal="center" vertical="center" wrapText="1"/>
    </xf>
    <xf numFmtId="0" fontId="12" fillId="0" borderId="0" xfId="0" applyFont="1" applyAlignment="1">
      <alignment horizontal="center" vertical="top" wrapText="1"/>
    </xf>
    <xf numFmtId="0" fontId="33" fillId="0" borderId="7" xfId="0" applyFont="1" applyBorder="1" applyAlignment="1">
      <alignment horizontal="center" vertical="center" wrapText="1"/>
    </xf>
    <xf numFmtId="0" fontId="12" fillId="0" borderId="7" xfId="0" applyFont="1" applyBorder="1" applyAlignment="1">
      <alignment horizontal="left" vertical="center" wrapText="1"/>
    </xf>
    <xf numFmtId="0" fontId="3" fillId="0" borderId="7" xfId="0" applyFont="1" applyBorder="1" applyAlignment="1">
      <alignment horizontal="center" vertical="center"/>
    </xf>
    <xf numFmtId="0" fontId="3" fillId="11" borderId="7" xfId="0" applyFont="1" applyFill="1" applyBorder="1" applyAlignment="1">
      <alignment horizontal="center" vertical="center"/>
    </xf>
    <xf numFmtId="0" fontId="3" fillId="11" borderId="7" xfId="0" applyFont="1" applyFill="1" applyBorder="1" applyAlignment="1">
      <alignment horizontal="left" vertical="center"/>
    </xf>
    <xf numFmtId="0" fontId="3" fillId="17" borderId="7" xfId="0" applyFont="1" applyFill="1" applyBorder="1" applyAlignment="1">
      <alignment horizontal="left" vertical="center"/>
    </xf>
    <xf numFmtId="0" fontId="3" fillId="17" borderId="7" xfId="0" applyFont="1" applyFill="1" applyBorder="1" applyAlignment="1">
      <alignment horizontal="center" vertical="center"/>
    </xf>
    <xf numFmtId="0" fontId="3" fillId="9" borderId="7" xfId="0" applyFont="1" applyFill="1" applyBorder="1" applyAlignment="1">
      <alignment horizontal="left" vertical="center"/>
    </xf>
    <xf numFmtId="0" fontId="3" fillId="9" borderId="7" xfId="0" applyFont="1" applyFill="1" applyBorder="1" applyAlignment="1">
      <alignment horizontal="center" vertical="center"/>
    </xf>
    <xf numFmtId="0" fontId="38" fillId="0" borderId="7" xfId="0" applyFont="1" applyBorder="1" applyAlignment="1">
      <alignment vertical="center" wrapText="1"/>
    </xf>
    <xf numFmtId="0" fontId="38" fillId="16" borderId="7" xfId="0" applyFont="1" applyFill="1" applyBorder="1" applyAlignment="1">
      <alignment horizontal="center" vertical="center" wrapText="1"/>
    </xf>
    <xf numFmtId="0" fontId="37" fillId="16" borderId="7" xfId="0" applyFont="1" applyFill="1" applyBorder="1" applyAlignment="1">
      <alignment vertical="center" wrapText="1"/>
    </xf>
    <xf numFmtId="0" fontId="31" fillId="3" borderId="8" xfId="0" applyFont="1" applyFill="1" applyBorder="1" applyAlignment="1">
      <alignment horizontal="left" vertical="center" indent="2"/>
    </xf>
    <xf numFmtId="0" fontId="17" fillId="12" borderId="23" xfId="0" applyFont="1" applyFill="1" applyBorder="1" applyAlignment="1">
      <alignment horizontal="center" vertical="center"/>
    </xf>
    <xf numFmtId="0" fontId="12" fillId="0" borderId="23" xfId="0" applyFont="1" applyBorder="1" applyAlignment="1">
      <alignment horizontal="center" vertical="center" wrapText="1"/>
    </xf>
    <xf numFmtId="0" fontId="12" fillId="0" borderId="23" xfId="0" applyFont="1" applyBorder="1" applyAlignment="1">
      <alignment horizontal="center" vertical="center"/>
    </xf>
    <xf numFmtId="0" fontId="42" fillId="12" borderId="22" xfId="0" applyFont="1" applyFill="1" applyBorder="1" applyAlignment="1">
      <alignment horizontal="left" vertical="center" indent="2"/>
    </xf>
    <xf numFmtId="0" fontId="19" fillId="0" borderId="22" xfId="0" applyFont="1" applyBorder="1" applyAlignment="1">
      <alignment horizontal="left" vertical="center" indent="2"/>
    </xf>
    <xf numFmtId="0" fontId="19" fillId="0" borderId="22" xfId="0" applyFont="1" applyBorder="1" applyAlignment="1">
      <alignment horizontal="left" vertical="center" wrapText="1" indent="2"/>
    </xf>
    <xf numFmtId="0" fontId="19" fillId="3" borderId="24" xfId="0" applyFont="1" applyFill="1" applyBorder="1" applyAlignment="1">
      <alignment horizontal="left" vertical="center" indent="2"/>
    </xf>
    <xf numFmtId="0" fontId="38" fillId="15" borderId="7" xfId="0" applyFont="1" applyFill="1" applyBorder="1" applyAlignment="1">
      <alignment horizontal="center" vertical="center" wrapText="1"/>
    </xf>
    <xf numFmtId="0" fontId="19" fillId="0" borderId="22" xfId="0" applyFont="1" applyBorder="1" applyAlignment="1">
      <alignment horizontal="right" vertical="center" indent="3"/>
    </xf>
    <xf numFmtId="0" fontId="31" fillId="0" borderId="0" xfId="0" applyFont="1"/>
    <xf numFmtId="0" fontId="45" fillId="23" borderId="0" xfId="0" applyFont="1" applyFill="1" applyAlignment="1">
      <alignment horizontal="center" vertical="center"/>
    </xf>
    <xf numFmtId="0" fontId="12" fillId="9" borderId="38" xfId="0" applyFont="1" applyFill="1" applyBorder="1" applyAlignment="1">
      <alignment horizontal="center" vertical="center"/>
    </xf>
    <xf numFmtId="0" fontId="48" fillId="0" borderId="7" xfId="0" applyFont="1" applyBorder="1" applyAlignment="1">
      <alignment horizontal="center" vertical="center" wrapText="1"/>
    </xf>
    <xf numFmtId="0" fontId="17" fillId="0" borderId="0" xfId="0" applyFont="1" applyAlignment="1">
      <alignment horizontal="center" vertical="center" wrapText="1"/>
    </xf>
    <xf numFmtId="0" fontId="47" fillId="0" borderId="0" xfId="0" applyFont="1" applyAlignment="1">
      <alignment horizontal="center" vertical="center" wrapText="1"/>
    </xf>
    <xf numFmtId="0" fontId="19" fillId="0" borderId="0" xfId="0" applyFont="1" applyAlignment="1">
      <alignment horizontal="center" vertical="center" wrapText="1"/>
    </xf>
    <xf numFmtId="0" fontId="12" fillId="0" borderId="0" xfId="0" applyFont="1" applyAlignment="1">
      <alignment horizontal="left" vertical="top" wrapText="1"/>
    </xf>
    <xf numFmtId="0" fontId="18" fillId="19" borderId="7" xfId="0" applyFont="1" applyFill="1" applyBorder="1" applyAlignment="1">
      <alignment horizontal="center" vertical="center"/>
    </xf>
    <xf numFmtId="0" fontId="19" fillId="19" borderId="7" xfId="0" applyFont="1" applyFill="1" applyBorder="1"/>
    <xf numFmtId="0" fontId="19" fillId="0" borderId="7" xfId="0" applyFont="1" applyBorder="1" applyAlignment="1">
      <alignment horizontal="center"/>
    </xf>
    <xf numFmtId="0" fontId="19" fillId="0" borderId="7" xfId="0" applyFont="1" applyBorder="1" applyAlignment="1">
      <alignment horizontal="center" vertical="center"/>
    </xf>
    <xf numFmtId="0" fontId="18" fillId="22" borderId="22" xfId="0" applyFont="1" applyFill="1" applyBorder="1" applyAlignment="1">
      <alignment horizontal="left" vertical="center" indent="1"/>
    </xf>
    <xf numFmtId="0" fontId="19" fillId="19" borderId="23" xfId="0" applyFont="1" applyFill="1" applyBorder="1"/>
    <xf numFmtId="0" fontId="8" fillId="0" borderId="22" xfId="0" applyFont="1" applyBorder="1" applyAlignment="1">
      <alignment horizontal="left" indent="1"/>
    </xf>
    <xf numFmtId="0" fontId="19" fillId="2" borderId="22" xfId="0" applyFont="1" applyFill="1" applyBorder="1" applyAlignment="1">
      <alignment horizontal="left" indent="3"/>
    </xf>
    <xf numFmtId="0" fontId="19" fillId="0" borderId="22" xfId="0" applyFont="1" applyBorder="1" applyAlignment="1">
      <alignment horizontal="left" indent="3"/>
    </xf>
    <xf numFmtId="0" fontId="19" fillId="0" borderId="22" xfId="0" applyFont="1" applyBorder="1" applyAlignment="1">
      <alignment horizontal="left" indent="2"/>
    </xf>
    <xf numFmtId="0" fontId="8" fillId="8" borderId="22" xfId="0" applyFont="1" applyFill="1" applyBorder="1" applyAlignment="1">
      <alignment horizontal="left" vertical="center" indent="2"/>
    </xf>
    <xf numFmtId="0" fontId="19" fillId="0" borderId="22" xfId="0" applyFont="1" applyBorder="1" applyAlignment="1">
      <alignment horizontal="left" vertical="center" indent="3"/>
    </xf>
    <xf numFmtId="0" fontId="19" fillId="0" borderId="24" xfId="0" applyFont="1" applyBorder="1" applyAlignment="1">
      <alignment horizontal="left" vertical="center" indent="2"/>
    </xf>
    <xf numFmtId="0" fontId="19" fillId="0" borderId="40" xfId="0" applyFont="1" applyBorder="1" applyAlignment="1">
      <alignment horizontal="center" vertical="center"/>
    </xf>
    <xf numFmtId="0" fontId="15" fillId="0" borderId="1" xfId="0" applyFont="1" applyBorder="1" applyAlignment="1">
      <alignment vertical="center"/>
    </xf>
    <xf numFmtId="0" fontId="15" fillId="0" borderId="2" xfId="0" applyFont="1" applyBorder="1" applyAlignment="1">
      <alignment vertical="center"/>
    </xf>
    <xf numFmtId="0" fontId="15" fillId="0" borderId="1" xfId="0" applyFont="1" applyBorder="1" applyAlignment="1">
      <alignment vertical="center" wrapText="1"/>
    </xf>
    <xf numFmtId="0" fontId="15" fillId="0" borderId="2" xfId="0" applyFont="1" applyBorder="1" applyAlignment="1">
      <alignment vertical="center" wrapText="1"/>
    </xf>
    <xf numFmtId="0" fontId="15" fillId="0" borderId="41" xfId="0" applyFont="1" applyBorder="1" applyAlignment="1">
      <alignment vertical="center"/>
    </xf>
    <xf numFmtId="0" fontId="15" fillId="0" borderId="42" xfId="0" applyFont="1" applyBorder="1" applyAlignment="1">
      <alignment vertical="center"/>
    </xf>
    <xf numFmtId="0" fontId="15" fillId="0" borderId="43" xfId="0" applyFont="1" applyBorder="1" applyAlignment="1">
      <alignment vertical="center"/>
    </xf>
    <xf numFmtId="0" fontId="15" fillId="0" borderId="0" xfId="0" applyFont="1" applyAlignment="1">
      <alignment vertical="center"/>
    </xf>
    <xf numFmtId="0" fontId="15" fillId="0" borderId="44" xfId="0" applyFont="1" applyBorder="1" applyAlignment="1">
      <alignment vertical="center"/>
    </xf>
    <xf numFmtId="0" fontId="15" fillId="0" borderId="45" xfId="0" applyFont="1" applyBorder="1" applyAlignment="1">
      <alignment vertical="center"/>
    </xf>
    <xf numFmtId="0" fontId="28" fillId="0" borderId="1" xfId="3" applyFont="1" applyFill="1" applyBorder="1" applyAlignment="1">
      <alignment vertical="center"/>
    </xf>
    <xf numFmtId="0" fontId="28" fillId="0" borderId="2" xfId="3" applyFont="1" applyFill="1" applyBorder="1" applyAlignment="1">
      <alignment vertical="center"/>
    </xf>
    <xf numFmtId="0" fontId="3" fillId="15" borderId="7" xfId="0" applyFont="1" applyFill="1" applyBorder="1" applyAlignment="1">
      <alignment vertical="top" wrapText="1"/>
    </xf>
    <xf numFmtId="0" fontId="33" fillId="15" borderId="7" xfId="0" applyFont="1" applyFill="1" applyBorder="1" applyAlignment="1">
      <alignment horizontal="center" vertical="center" wrapText="1"/>
    </xf>
    <xf numFmtId="44" fontId="0" fillId="0" borderId="0" xfId="0" applyNumberFormat="1"/>
    <xf numFmtId="0" fontId="0" fillId="0" borderId="0" xfId="0" applyAlignment="1">
      <alignment horizontal="center"/>
    </xf>
    <xf numFmtId="0" fontId="10" fillId="14" borderId="0" xfId="0" applyFont="1" applyFill="1" applyAlignment="1">
      <alignment horizontal="left" vertical="center"/>
    </xf>
    <xf numFmtId="0" fontId="43" fillId="13" borderId="3" xfId="0" applyFont="1" applyFill="1" applyBorder="1" applyAlignment="1">
      <alignment horizontal="left" vertical="center" wrapText="1"/>
    </xf>
    <xf numFmtId="0" fontId="43" fillId="13" borderId="4" xfId="0" applyFont="1" applyFill="1" applyBorder="1" applyAlignment="1">
      <alignment horizontal="left" vertical="center" wrapText="1"/>
    </xf>
    <xf numFmtId="0" fontId="43" fillId="13" borderId="5" xfId="0" applyFont="1" applyFill="1" applyBorder="1" applyAlignment="1">
      <alignment horizontal="left" vertical="center" wrapText="1"/>
    </xf>
    <xf numFmtId="0" fontId="44" fillId="0" borderId="0" xfId="0" applyFont="1" applyAlignment="1">
      <alignment horizontal="left"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9" fillId="0" borderId="7" xfId="0" applyFont="1" applyBorder="1" applyAlignment="1">
      <alignment horizontal="left" vertical="center" wrapText="1"/>
    </xf>
    <xf numFmtId="0" fontId="19" fillId="0" borderId="23" xfId="0" applyFont="1" applyBorder="1" applyAlignment="1">
      <alignment horizontal="left" vertical="center" wrapText="1"/>
    </xf>
    <xf numFmtId="0" fontId="32" fillId="6" borderId="22" xfId="0" applyFont="1" applyFill="1" applyBorder="1" applyAlignment="1">
      <alignment horizontal="left" vertical="center"/>
    </xf>
    <xf numFmtId="0" fontId="32" fillId="6" borderId="7" xfId="0" applyFont="1" applyFill="1" applyBorder="1" applyAlignment="1">
      <alignment horizontal="left" vertical="center"/>
    </xf>
    <xf numFmtId="0" fontId="32" fillId="6" borderId="23" xfId="0" applyFont="1" applyFill="1" applyBorder="1" applyAlignment="1">
      <alignment horizontal="left" vertical="center"/>
    </xf>
    <xf numFmtId="0" fontId="10" fillId="13" borderId="3" xfId="0" applyFont="1" applyFill="1" applyBorder="1" applyAlignment="1">
      <alignment horizontal="left" vertical="center" wrapText="1"/>
    </xf>
    <xf numFmtId="0" fontId="10" fillId="13" borderId="4" xfId="0" applyFont="1" applyFill="1" applyBorder="1" applyAlignment="1">
      <alignment horizontal="left" vertical="center"/>
    </xf>
    <xf numFmtId="0" fontId="10" fillId="13" borderId="5" xfId="0" applyFont="1" applyFill="1" applyBorder="1" applyAlignment="1">
      <alignment horizontal="left" vertical="center"/>
    </xf>
    <xf numFmtId="0" fontId="3" fillId="10" borderId="29" xfId="0" applyFont="1" applyFill="1" applyBorder="1" applyAlignment="1">
      <alignment horizontal="left" vertical="center" wrapText="1"/>
    </xf>
    <xf numFmtId="0" fontId="3" fillId="10" borderId="16" xfId="0" applyFont="1" applyFill="1" applyBorder="1" applyAlignment="1">
      <alignment horizontal="left" vertical="center"/>
    </xf>
    <xf numFmtId="0" fontId="3" fillId="10" borderId="30" xfId="0" applyFont="1" applyFill="1" applyBorder="1" applyAlignment="1">
      <alignment horizontal="left" vertical="center"/>
    </xf>
    <xf numFmtId="0" fontId="3" fillId="0" borderId="31" xfId="0" applyFont="1" applyBorder="1" applyAlignment="1">
      <alignment horizontal="left" vertical="top" wrapText="1"/>
    </xf>
    <xf numFmtId="0" fontId="3" fillId="0" borderId="32" xfId="0" applyFont="1" applyBorder="1" applyAlignment="1">
      <alignment horizontal="left" vertical="top" wrapText="1"/>
    </xf>
    <xf numFmtId="0" fontId="3" fillId="0" borderId="33" xfId="0" applyFont="1" applyBorder="1" applyAlignment="1">
      <alignment horizontal="left" vertical="top" wrapText="1"/>
    </xf>
    <xf numFmtId="0" fontId="40" fillId="19" borderId="36" xfId="0" applyFont="1" applyFill="1" applyBorder="1" applyAlignment="1">
      <alignment horizontal="left" vertical="center" wrapText="1"/>
    </xf>
    <xf numFmtId="0" fontId="40" fillId="19" borderId="18" xfId="0" applyFont="1" applyFill="1" applyBorder="1" applyAlignment="1">
      <alignment horizontal="left" vertical="center"/>
    </xf>
    <xf numFmtId="0" fontId="40" fillId="19" borderId="37" xfId="0" applyFont="1" applyFill="1" applyBorder="1" applyAlignment="1">
      <alignment horizontal="left" vertical="center"/>
    </xf>
    <xf numFmtId="0" fontId="3" fillId="9" borderId="34" xfId="0" applyFont="1" applyFill="1" applyBorder="1" applyAlignment="1">
      <alignment horizontal="left" vertical="center" wrapText="1"/>
    </xf>
    <xf numFmtId="0" fontId="3" fillId="9" borderId="12" xfId="0" applyFont="1" applyFill="1" applyBorder="1" applyAlignment="1">
      <alignment horizontal="left" vertical="center" wrapText="1"/>
    </xf>
    <xf numFmtId="0" fontId="3" fillId="9" borderId="35" xfId="0" applyFont="1" applyFill="1" applyBorder="1" applyAlignment="1">
      <alignment horizontal="left" vertical="center" wrapText="1"/>
    </xf>
    <xf numFmtId="0" fontId="40" fillId="20" borderId="36" xfId="0" applyFont="1" applyFill="1" applyBorder="1" applyAlignment="1">
      <alignment horizontal="left" vertical="center" wrapText="1"/>
    </xf>
    <xf numFmtId="0" fontId="40" fillId="20" borderId="18" xfId="0" applyFont="1" applyFill="1" applyBorder="1" applyAlignment="1">
      <alignment horizontal="left" vertical="center"/>
    </xf>
    <xf numFmtId="0" fontId="40" fillId="20" borderId="37" xfId="0" applyFont="1" applyFill="1" applyBorder="1" applyAlignment="1">
      <alignment horizontal="left" vertical="center"/>
    </xf>
    <xf numFmtId="0" fontId="3" fillId="2" borderId="29" xfId="0" applyFont="1" applyFill="1" applyBorder="1" applyAlignment="1">
      <alignment horizontal="left" vertical="center" wrapText="1"/>
    </xf>
    <xf numFmtId="0" fontId="3" fillId="2" borderId="16" xfId="0" applyFont="1" applyFill="1" applyBorder="1" applyAlignment="1">
      <alignment horizontal="left" vertical="center"/>
    </xf>
    <xf numFmtId="0" fontId="3" fillId="2" borderId="30" xfId="0" applyFont="1" applyFill="1" applyBorder="1" applyAlignment="1">
      <alignment horizontal="left" vertical="center"/>
    </xf>
    <xf numFmtId="0" fontId="12" fillId="0" borderId="0" xfId="0" applyFont="1" applyAlignment="1">
      <alignment horizontal="center" vertical="top" wrapText="1"/>
    </xf>
    <xf numFmtId="0" fontId="34" fillId="15" borderId="28" xfId="0" applyFont="1" applyFill="1" applyBorder="1" applyAlignment="1">
      <alignment horizontal="left" vertical="center"/>
    </xf>
    <xf numFmtId="0" fontId="34" fillId="15" borderId="19" xfId="0" applyFont="1" applyFill="1" applyBorder="1" applyAlignment="1">
      <alignment horizontal="left" vertical="center"/>
    </xf>
    <xf numFmtId="0" fontId="34" fillId="15" borderId="27" xfId="0" applyFont="1" applyFill="1" applyBorder="1" applyAlignment="1">
      <alignment horizontal="left" vertical="center"/>
    </xf>
    <xf numFmtId="0" fontId="3" fillId="17" borderId="29" xfId="0" applyFont="1" applyFill="1" applyBorder="1" applyAlignment="1">
      <alignment horizontal="left" vertical="center" wrapText="1"/>
    </xf>
    <xf numFmtId="0" fontId="3" fillId="17" borderId="16" xfId="0" applyFont="1" applyFill="1" applyBorder="1" applyAlignment="1">
      <alignment horizontal="left" vertical="center"/>
    </xf>
    <xf numFmtId="0" fontId="3" fillId="17" borderId="30" xfId="0" applyFont="1" applyFill="1" applyBorder="1" applyAlignment="1">
      <alignment horizontal="left" vertical="center"/>
    </xf>
    <xf numFmtId="0" fontId="34" fillId="12" borderId="28" xfId="0" applyFont="1" applyFill="1" applyBorder="1" applyAlignment="1">
      <alignment horizontal="left" vertical="center"/>
    </xf>
    <xf numFmtId="0" fontId="34" fillId="12" borderId="19" xfId="0" applyFont="1" applyFill="1" applyBorder="1" applyAlignment="1">
      <alignment horizontal="left" vertical="center"/>
    </xf>
    <xf numFmtId="0" fontId="34" fillId="12" borderId="27" xfId="0" applyFont="1" applyFill="1" applyBorder="1" applyAlignment="1">
      <alignment horizontal="left" vertical="center"/>
    </xf>
    <xf numFmtId="0" fontId="3" fillId="0" borderId="8"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4" fillId="5" borderId="28" xfId="0" applyFont="1" applyFill="1" applyBorder="1" applyAlignment="1">
      <alignment horizontal="left" vertical="center"/>
    </xf>
    <xf numFmtId="0" fontId="34" fillId="5" borderId="19" xfId="0" applyFont="1" applyFill="1" applyBorder="1" applyAlignment="1">
      <alignment horizontal="left" vertical="center"/>
    </xf>
    <xf numFmtId="0" fontId="34" fillId="5" borderId="27" xfId="0" applyFont="1" applyFill="1" applyBorder="1" applyAlignment="1">
      <alignment horizontal="left" vertical="center"/>
    </xf>
    <xf numFmtId="0" fontId="3" fillId="9" borderId="29" xfId="0" applyFont="1" applyFill="1" applyBorder="1" applyAlignment="1">
      <alignment horizontal="left" vertical="center" wrapText="1"/>
    </xf>
    <xf numFmtId="0" fontId="3" fillId="9" borderId="16" xfId="0" applyFont="1" applyFill="1" applyBorder="1" applyAlignment="1">
      <alignment horizontal="left" vertical="center"/>
    </xf>
    <xf numFmtId="0" fontId="3" fillId="9" borderId="30" xfId="0" applyFont="1" applyFill="1" applyBorder="1" applyAlignment="1">
      <alignment horizontal="left" vertical="center"/>
    </xf>
    <xf numFmtId="0" fontId="36" fillId="9" borderId="15" xfId="0" applyFont="1" applyFill="1" applyBorder="1" applyAlignment="1">
      <alignment horizontal="center" vertical="center"/>
    </xf>
    <xf numFmtId="0" fontId="35" fillId="9" borderId="10" xfId="0" applyFont="1" applyFill="1" applyBorder="1" applyAlignment="1">
      <alignment horizontal="center" vertical="center"/>
    </xf>
    <xf numFmtId="0" fontId="35" fillId="9" borderId="11" xfId="0" applyFont="1" applyFill="1" applyBorder="1" applyAlignment="1">
      <alignment horizontal="center" vertical="center"/>
    </xf>
    <xf numFmtId="0" fontId="35" fillId="9" borderId="26" xfId="0" applyFont="1" applyFill="1" applyBorder="1" applyAlignment="1">
      <alignment horizontal="center" vertical="center"/>
    </xf>
    <xf numFmtId="0" fontId="35" fillId="9" borderId="16" xfId="0" applyFont="1" applyFill="1" applyBorder="1" applyAlignment="1">
      <alignment horizontal="center" vertical="center"/>
    </xf>
    <xf numFmtId="0" fontId="35" fillId="9" borderId="17" xfId="0" applyFont="1" applyFill="1" applyBorder="1" applyAlignment="1">
      <alignment horizontal="center" vertical="center"/>
    </xf>
    <xf numFmtId="0" fontId="25" fillId="20" borderId="20" xfId="0" applyFont="1" applyFill="1" applyBorder="1" applyAlignment="1">
      <alignment horizontal="center" vertical="center"/>
    </xf>
    <xf numFmtId="0" fontId="25" fillId="20" borderId="21" xfId="0" applyFont="1" applyFill="1" applyBorder="1" applyAlignment="1">
      <alignment horizontal="center" vertical="center"/>
    </xf>
    <xf numFmtId="0" fontId="32" fillId="7" borderId="22" xfId="0" applyFont="1" applyFill="1" applyBorder="1" applyAlignment="1">
      <alignment horizontal="left"/>
    </xf>
    <xf numFmtId="0" fontId="32" fillId="7" borderId="7" xfId="0" applyFont="1" applyFill="1" applyBorder="1" applyAlignment="1">
      <alignment horizontal="left"/>
    </xf>
    <xf numFmtId="0" fontId="32" fillId="7" borderId="23" xfId="0" applyFont="1" applyFill="1" applyBorder="1" applyAlignment="1">
      <alignment horizontal="left"/>
    </xf>
    <xf numFmtId="0" fontId="41" fillId="21" borderId="20" xfId="0" applyFont="1" applyFill="1" applyBorder="1" applyAlignment="1">
      <alignment horizontal="center" vertical="center"/>
    </xf>
    <xf numFmtId="0" fontId="41" fillId="21" borderId="39" xfId="0" applyFont="1" applyFill="1" applyBorder="1" applyAlignment="1">
      <alignment horizontal="center" vertical="center"/>
    </xf>
    <xf numFmtId="0" fontId="41" fillId="21" borderId="21" xfId="0" applyFont="1" applyFill="1" applyBorder="1" applyAlignment="1">
      <alignment horizontal="center" vertical="center"/>
    </xf>
    <xf numFmtId="0" fontId="33" fillId="0" borderId="7" xfId="0" applyFont="1" applyBorder="1" applyAlignment="1">
      <alignment horizontal="left" vertical="top" wrapText="1"/>
    </xf>
    <xf numFmtId="0" fontId="37" fillId="16" borderId="7" xfId="0" applyFont="1" applyFill="1" applyBorder="1" applyAlignment="1">
      <alignment horizontal="right" vertical="center" wrapText="1"/>
    </xf>
    <xf numFmtId="0" fontId="34" fillId="15" borderId="10" xfId="0" applyFont="1" applyFill="1" applyBorder="1" applyAlignment="1">
      <alignment horizontal="left" wrapText="1"/>
    </xf>
    <xf numFmtId="0" fontId="34" fillId="15" borderId="10" xfId="0" applyFont="1" applyFill="1" applyBorder="1" applyAlignment="1">
      <alignment horizontal="left"/>
    </xf>
    <xf numFmtId="0" fontId="51" fillId="12" borderId="3" xfId="0" applyFont="1" applyFill="1" applyBorder="1" applyAlignment="1">
      <alignment horizontal="center" vertical="center" wrapText="1"/>
    </xf>
    <xf numFmtId="0" fontId="51" fillId="12" borderId="4" xfId="0" applyFont="1" applyFill="1" applyBorder="1" applyAlignment="1">
      <alignment horizontal="center" vertical="center" wrapText="1"/>
    </xf>
    <xf numFmtId="0" fontId="51" fillId="12" borderId="5" xfId="0" applyFont="1" applyFill="1" applyBorder="1" applyAlignment="1">
      <alignment horizontal="center" vertical="center" wrapText="1"/>
    </xf>
    <xf numFmtId="0" fontId="46" fillId="23" borderId="0" xfId="0" applyFont="1" applyFill="1" applyAlignment="1">
      <alignment horizontal="center" vertical="center" wrapText="1"/>
    </xf>
    <xf numFmtId="0" fontId="39" fillId="15" borderId="7" xfId="0" applyFont="1" applyFill="1" applyBorder="1" applyAlignment="1">
      <alignment horizontal="center"/>
    </xf>
    <xf numFmtId="0" fontId="39" fillId="16" borderId="7" xfId="0" applyFont="1" applyFill="1" applyBorder="1" applyAlignment="1">
      <alignment horizontal="center"/>
    </xf>
    <xf numFmtId="0" fontId="39" fillId="16" borderId="14" xfId="0" applyFont="1" applyFill="1" applyBorder="1" applyAlignment="1">
      <alignment horizontal="center"/>
    </xf>
    <xf numFmtId="0" fontId="38" fillId="15" borderId="7" xfId="0" applyFont="1" applyFill="1" applyBorder="1" applyAlignment="1">
      <alignment horizontal="center" vertical="center" wrapText="1"/>
    </xf>
    <xf numFmtId="0" fontId="19" fillId="0" borderId="40" xfId="0" applyFont="1" applyBorder="1" applyAlignment="1">
      <alignment horizontal="left" vertical="center" wrapText="1"/>
    </xf>
    <xf numFmtId="0" fontId="19" fillId="0" borderId="25" xfId="0" applyFont="1" applyBorder="1" applyAlignment="1">
      <alignment horizontal="left" vertical="center" wrapText="1"/>
    </xf>
    <xf numFmtId="0" fontId="46" fillId="9" borderId="0" xfId="0" applyFont="1" applyFill="1" applyAlignment="1">
      <alignment horizontal="center" vertical="center" wrapText="1"/>
    </xf>
    <xf numFmtId="0" fontId="34" fillId="18" borderId="28" xfId="0" applyFont="1" applyFill="1" applyBorder="1" applyAlignment="1">
      <alignment horizontal="left" vertical="center"/>
    </xf>
    <xf numFmtId="0" fontId="34" fillId="18" borderId="19" xfId="0" applyFont="1" applyFill="1" applyBorder="1" applyAlignment="1">
      <alignment horizontal="left" vertical="center"/>
    </xf>
    <xf numFmtId="0" fontId="34" fillId="18" borderId="27" xfId="0" applyFont="1" applyFill="1" applyBorder="1" applyAlignment="1">
      <alignment horizontal="left" vertical="center"/>
    </xf>
    <xf numFmtId="0" fontId="3" fillId="11" borderId="29" xfId="0" applyFont="1" applyFill="1" applyBorder="1" applyAlignment="1">
      <alignment horizontal="left" vertical="center" wrapText="1"/>
    </xf>
    <xf numFmtId="0" fontId="3" fillId="11" borderId="16" xfId="0" applyFont="1" applyFill="1" applyBorder="1" applyAlignment="1">
      <alignment horizontal="left" vertical="center"/>
    </xf>
    <xf numFmtId="0" fontId="3" fillId="11" borderId="30" xfId="0" applyFont="1" applyFill="1" applyBorder="1" applyAlignment="1">
      <alignment horizontal="left" vertical="center"/>
    </xf>
  </cellXfs>
  <cellStyles count="6">
    <cellStyle name="Excel Built-in Normal" xfId="2" xr:uid="{00000000-0005-0000-0000-000000000000}"/>
    <cellStyle name="Excel Built-in Normal 2" xfId="4" xr:uid="{19CF68BA-3EF4-45E0-B0F2-11308234C901}"/>
    <cellStyle name="Lien hypertexte" xfId="3" builtinId="8"/>
    <cellStyle name="Normal" xfId="0" builtinId="0"/>
    <cellStyle name="Normal 2" xfId="1" xr:uid="{00000000-0005-0000-0000-000003000000}"/>
    <cellStyle name="Normal 3" xfId="5" xr:uid="{C5AAC8F0-8D06-475A-A613-F781A2F12FC8}"/>
  </cellStyles>
  <dxfs count="0"/>
  <tableStyles count="0" defaultTableStyle="TableStyleMedium2"/>
  <colors>
    <mruColors>
      <color rgb="FFFFFFCC"/>
      <color rgb="FFFFFF99"/>
      <color rgb="FFFFCCCC"/>
      <color rgb="FFFFCCFF"/>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323351</xdr:colOff>
      <xdr:row>0</xdr:row>
      <xdr:rowOff>47149</xdr:rowOff>
    </xdr:from>
    <xdr:to>
      <xdr:col>4</xdr:col>
      <xdr:colOff>773011</xdr:colOff>
      <xdr:row>0</xdr:row>
      <xdr:rowOff>1249114</xdr:rowOff>
    </xdr:to>
    <xdr:pic>
      <xdr:nvPicPr>
        <xdr:cNvPr id="3" name="Image 2">
          <a:extLst>
            <a:ext uri="{FF2B5EF4-FFF2-40B4-BE49-F238E27FC236}">
              <a16:creationId xmlns:a16="http://schemas.microsoft.com/office/drawing/2014/main" id="{4E9985D4-B496-4CBE-B3EC-B6425E5193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36980" y="47149"/>
          <a:ext cx="1944983" cy="1201965"/>
        </a:xfrm>
        <a:prstGeom prst="rect">
          <a:avLst/>
        </a:prstGeom>
      </xdr:spPr>
    </xdr:pic>
    <xdr:clientData/>
  </xdr:twoCellAnchor>
  <xdr:twoCellAnchor editAs="oneCell">
    <xdr:from>
      <xdr:col>6</xdr:col>
      <xdr:colOff>845682</xdr:colOff>
      <xdr:row>0</xdr:row>
      <xdr:rowOff>25655</xdr:rowOff>
    </xdr:from>
    <xdr:to>
      <xdr:col>7</xdr:col>
      <xdr:colOff>1046849</xdr:colOff>
      <xdr:row>0</xdr:row>
      <xdr:rowOff>1234722</xdr:rowOff>
    </xdr:to>
    <xdr:pic>
      <xdr:nvPicPr>
        <xdr:cNvPr id="10" name="Image 9">
          <a:extLst>
            <a:ext uri="{FF2B5EF4-FFF2-40B4-BE49-F238E27FC236}">
              <a16:creationId xmlns:a16="http://schemas.microsoft.com/office/drawing/2014/main" id="{B7596D4D-ACF6-4C16-9307-272B3AF69148}"/>
            </a:ext>
          </a:extLst>
        </xdr:cNvPr>
        <xdr:cNvPicPr/>
      </xdr:nvPicPr>
      <xdr:blipFill>
        <a:blip xmlns:r="http://schemas.openxmlformats.org/officeDocument/2006/relationships" r:embed="rId2"/>
        <a:stretch/>
      </xdr:blipFill>
      <xdr:spPr bwMode="auto">
        <a:xfrm>
          <a:off x="15348263" y="25655"/>
          <a:ext cx="2034473" cy="1209067"/>
        </a:xfrm>
        <a:prstGeom prst="rect">
          <a:avLst/>
        </a:prstGeom>
        <a:noFill/>
        <a:ln>
          <a:noFill/>
        </a:ln>
        <a:effectLst>
          <a:outerShdw blurRad="50800" dist="38100" dir="2700000" rotWithShape="0">
            <a:prstClr val="black">
              <a:alpha val="40000"/>
            </a:prstClr>
          </a:outerShdw>
        </a:effectLst>
      </xdr:spPr>
    </xdr:pic>
    <xdr:clientData/>
  </xdr:twoCellAnchor>
  <xdr:twoCellAnchor editAs="oneCell">
    <xdr:from>
      <xdr:col>0</xdr:col>
      <xdr:colOff>0</xdr:colOff>
      <xdr:row>0</xdr:row>
      <xdr:rowOff>0</xdr:rowOff>
    </xdr:from>
    <xdr:to>
      <xdr:col>0</xdr:col>
      <xdr:colOff>2510118</xdr:colOff>
      <xdr:row>1</xdr:row>
      <xdr:rowOff>22411</xdr:rowOff>
    </xdr:to>
    <xdr:pic>
      <xdr:nvPicPr>
        <xdr:cNvPr id="13" name="Image 12" descr="C:\Users\galibech\AppData\Local\Microsoft\Windows\INetCache\Content.Word\2021_corde╠üesdelareussite_logo.jpg">
          <a:extLst>
            <a:ext uri="{FF2B5EF4-FFF2-40B4-BE49-F238E27FC236}">
              <a16:creationId xmlns:a16="http://schemas.microsoft.com/office/drawing/2014/main" id="{97BFA5F7-3DEC-4478-9AC0-B44ADF0C057A}"/>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510118" cy="1288676"/>
        </a:xfrm>
        <a:prstGeom prst="rect">
          <a:avLst/>
        </a:prstGeom>
        <a:noFill/>
        <a:ln>
          <a:noFill/>
        </a:ln>
      </xdr:spPr>
    </xdr:pic>
    <xdr:clientData/>
  </xdr:twoCellAnchor>
  <xdr:twoCellAnchor editAs="oneCell">
    <xdr:from>
      <xdr:col>4</xdr:col>
      <xdr:colOff>1249516</xdr:colOff>
      <xdr:row>0</xdr:row>
      <xdr:rowOff>30727</xdr:rowOff>
    </xdr:from>
    <xdr:to>
      <xdr:col>6</xdr:col>
      <xdr:colOff>289437</xdr:colOff>
      <xdr:row>0</xdr:row>
      <xdr:rowOff>1259452</xdr:rowOff>
    </xdr:to>
    <xdr:pic>
      <xdr:nvPicPr>
        <xdr:cNvPr id="6" name="Image 5">
          <a:extLst>
            <a:ext uri="{FF2B5EF4-FFF2-40B4-BE49-F238E27FC236}">
              <a16:creationId xmlns:a16="http://schemas.microsoft.com/office/drawing/2014/main" id="{6666BE03-CA70-475B-B247-EAE6964F5445}"/>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058468" y="30727"/>
          <a:ext cx="1733550" cy="1228725"/>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pageSetUpPr fitToPage="1"/>
  </sheetPr>
  <dimension ref="A1:FD171"/>
  <sheetViews>
    <sheetView showGridLines="0" tabSelected="1" topLeftCell="C148" zoomScale="93" zoomScaleNormal="93" zoomScaleSheetLayoutView="85" zoomScalePageLayoutView="80" workbookViewId="0">
      <selection activeCell="G153" sqref="G153"/>
    </sheetView>
  </sheetViews>
  <sheetFormatPr baseColWidth="10" defaultColWidth="11.42578125" defaultRowHeight="14.25" x14ac:dyDescent="0.2"/>
  <cols>
    <col min="1" max="1" width="83.42578125" style="4" customWidth="1"/>
    <col min="2" max="2" width="41.85546875" style="3" customWidth="1"/>
    <col min="3" max="3" width="29.42578125" style="50" customWidth="1"/>
    <col min="4" max="4" width="22.42578125" style="3" customWidth="1"/>
    <col min="5" max="5" width="20" style="3" customWidth="1"/>
    <col min="6" max="6" width="20.42578125" style="3" customWidth="1"/>
    <col min="7" max="7" width="27.5703125" style="3" customWidth="1"/>
    <col min="8" max="8" width="42" style="3" customWidth="1"/>
    <col min="9" max="9" width="30.85546875" style="3" customWidth="1"/>
    <col min="10" max="10" width="32.5703125" style="3" customWidth="1"/>
    <col min="11" max="11" width="30.5703125" style="3" customWidth="1"/>
    <col min="12" max="12" width="31.5703125" style="3" customWidth="1"/>
    <col min="13" max="13" width="28.85546875" style="3" customWidth="1"/>
    <col min="14" max="14" width="25.5703125" style="3" bestFit="1" customWidth="1"/>
    <col min="15" max="15" width="27.7109375" style="3" customWidth="1"/>
    <col min="16" max="16" width="29.5703125" style="3" customWidth="1"/>
    <col min="17" max="17" width="22.42578125" style="3" customWidth="1"/>
    <col min="18" max="18" width="35" style="3" customWidth="1"/>
    <col min="19" max="19" width="24.140625" style="3" customWidth="1"/>
    <col min="20" max="20" width="23.85546875" style="3" customWidth="1"/>
    <col min="21" max="21" width="30" style="3" customWidth="1"/>
    <col min="22" max="22" width="36.85546875" style="3" customWidth="1"/>
    <col min="23" max="23" width="24.140625" style="3" customWidth="1"/>
    <col min="24" max="24" width="40.140625" style="3" customWidth="1"/>
    <col min="25" max="25" width="37.5703125" style="3" customWidth="1"/>
    <col min="26" max="26" width="46.85546875" style="3" customWidth="1"/>
    <col min="27" max="16384" width="11.42578125" style="3"/>
  </cols>
  <sheetData>
    <row r="1" spans="1:23" s="2" customFormat="1" ht="99.95" customHeight="1" thickBot="1" x14ac:dyDescent="0.35">
      <c r="A1" s="130" t="s">
        <v>165</v>
      </c>
      <c r="B1" s="131"/>
      <c r="C1" s="131"/>
      <c r="D1" s="131"/>
      <c r="E1" s="131"/>
      <c r="F1" s="131"/>
      <c r="G1" s="131"/>
      <c r="H1" s="131"/>
      <c r="I1" s="131"/>
      <c r="J1" s="131"/>
      <c r="K1" s="131"/>
      <c r="L1" s="131"/>
      <c r="M1" s="131"/>
      <c r="N1" s="132"/>
      <c r="O1" s="1"/>
      <c r="P1" s="1"/>
      <c r="Q1" s="1"/>
      <c r="R1" s="1"/>
      <c r="S1" s="1"/>
      <c r="T1" s="1"/>
      <c r="U1" s="1"/>
      <c r="V1" s="3"/>
      <c r="W1" s="3"/>
    </row>
    <row r="2" spans="1:23" s="7" customFormat="1" ht="61.5" customHeight="1" x14ac:dyDescent="0.45">
      <c r="A2" s="133" t="s">
        <v>166</v>
      </c>
      <c r="B2" s="133"/>
      <c r="C2" s="133"/>
      <c r="D2" s="133"/>
      <c r="E2" s="133"/>
      <c r="F2" s="133"/>
      <c r="G2" s="133"/>
      <c r="H2" s="133"/>
      <c r="I2" s="133"/>
      <c r="J2" s="133"/>
      <c r="K2" s="133"/>
      <c r="L2" s="133"/>
      <c r="M2" s="133"/>
      <c r="N2" s="133"/>
      <c r="O2" s="5"/>
      <c r="P2" s="5"/>
      <c r="Q2" s="5"/>
      <c r="R2" s="5"/>
      <c r="S2" s="5"/>
      <c r="T2" s="5"/>
      <c r="U2" s="5"/>
      <c r="V2" s="6"/>
      <c r="W2" s="6"/>
    </row>
    <row r="3" spans="1:23" s="6" customFormat="1" ht="24" customHeight="1" x14ac:dyDescent="0.35">
      <c r="A3" s="129" t="s">
        <v>49</v>
      </c>
      <c r="B3" s="129"/>
      <c r="C3" s="129"/>
      <c r="D3" s="129"/>
      <c r="E3" s="129"/>
      <c r="F3" s="129"/>
      <c r="G3" s="129"/>
      <c r="H3" s="129"/>
      <c r="I3" s="129"/>
      <c r="J3" s="129"/>
      <c r="K3" s="129"/>
      <c r="L3" s="129"/>
      <c r="M3" s="129"/>
      <c r="N3" s="129"/>
    </row>
    <row r="4" spans="1:23" s="6" customFormat="1" ht="21.75" x14ac:dyDescent="0.35">
      <c r="A4" s="27"/>
      <c r="B4" s="8"/>
      <c r="C4" s="46"/>
      <c r="D4" s="8"/>
      <c r="E4" s="8"/>
      <c r="F4" s="8"/>
      <c r="G4" s="8"/>
      <c r="H4" s="8"/>
      <c r="I4" s="8"/>
      <c r="J4" s="8"/>
      <c r="K4" s="8"/>
      <c r="L4" s="8"/>
      <c r="M4" s="8"/>
      <c r="N4" s="8"/>
    </row>
    <row r="5" spans="1:23" s="9" customFormat="1" ht="24" customHeight="1" x14ac:dyDescent="0.25">
      <c r="A5" s="31" t="s">
        <v>82</v>
      </c>
      <c r="B5" s="52" t="s">
        <v>0</v>
      </c>
      <c r="C5" s="53"/>
      <c r="D5" s="53"/>
      <c r="E5" s="53"/>
      <c r="F5" s="53"/>
      <c r="G5" s="53"/>
      <c r="H5" s="53"/>
      <c r="I5" s="53"/>
      <c r="J5" s="30"/>
      <c r="K5" s="30"/>
      <c r="L5" s="30"/>
      <c r="M5" s="30"/>
      <c r="N5" s="30"/>
    </row>
    <row r="6" spans="1:23" s="9" customFormat="1" ht="24" customHeight="1" x14ac:dyDescent="0.25">
      <c r="A6" s="31" t="s">
        <v>83</v>
      </c>
      <c r="B6" s="134" t="s">
        <v>1</v>
      </c>
      <c r="C6" s="135"/>
      <c r="D6" s="53"/>
      <c r="E6" s="53"/>
      <c r="F6" s="53"/>
      <c r="G6" s="53"/>
      <c r="H6" s="53"/>
      <c r="I6" s="53"/>
      <c r="J6" s="30"/>
      <c r="K6" s="30"/>
      <c r="L6" s="30"/>
      <c r="M6" s="30"/>
      <c r="N6" s="30"/>
    </row>
    <row r="7" spans="1:23" s="9" customFormat="1" ht="24" customHeight="1" x14ac:dyDescent="0.25">
      <c r="A7" s="31" t="s">
        <v>84</v>
      </c>
      <c r="B7" s="113"/>
      <c r="C7" s="114"/>
      <c r="D7" s="114"/>
      <c r="E7" s="114"/>
      <c r="F7" s="114"/>
      <c r="G7" s="114"/>
      <c r="H7" s="114"/>
      <c r="I7" s="114"/>
      <c r="J7" s="30"/>
      <c r="K7" s="30"/>
      <c r="L7" s="30"/>
      <c r="M7" s="30"/>
      <c r="N7" s="30"/>
    </row>
    <row r="8" spans="1:23" s="9" customFormat="1" ht="24" customHeight="1" x14ac:dyDescent="0.25">
      <c r="A8" s="32" t="s">
        <v>50</v>
      </c>
      <c r="B8" s="113"/>
      <c r="C8" s="114"/>
      <c r="D8" s="114"/>
      <c r="E8" s="114"/>
      <c r="F8" s="114"/>
      <c r="G8" s="114"/>
      <c r="H8" s="114"/>
      <c r="I8" s="114"/>
      <c r="J8" s="30"/>
      <c r="K8" s="30"/>
      <c r="L8" s="30"/>
      <c r="M8" s="30"/>
      <c r="N8" s="30"/>
    </row>
    <row r="9" spans="1:23" s="9" customFormat="1" ht="24" customHeight="1" x14ac:dyDescent="0.25">
      <c r="A9" s="31" t="s">
        <v>7</v>
      </c>
      <c r="B9" s="113"/>
      <c r="C9" s="114"/>
      <c r="D9" s="114"/>
      <c r="E9" s="114"/>
      <c r="F9" s="114"/>
      <c r="G9" s="114"/>
      <c r="H9" s="114"/>
      <c r="I9" s="114"/>
      <c r="J9" s="30"/>
      <c r="K9" s="30"/>
      <c r="L9" s="30"/>
      <c r="M9" s="30"/>
      <c r="N9" s="30"/>
    </row>
    <row r="10" spans="1:23" s="9" customFormat="1" ht="24" customHeight="1" x14ac:dyDescent="0.25">
      <c r="A10" s="31" t="s">
        <v>85</v>
      </c>
      <c r="B10" s="113"/>
      <c r="C10" s="114"/>
      <c r="D10" s="114"/>
      <c r="E10" s="114"/>
      <c r="F10" s="53"/>
      <c r="G10" s="53"/>
      <c r="H10" s="53"/>
      <c r="I10" s="53"/>
      <c r="J10" s="30"/>
      <c r="K10" s="30"/>
      <c r="L10" s="30"/>
      <c r="M10" s="30"/>
      <c r="N10" s="30"/>
    </row>
    <row r="11" spans="1:23" s="9" customFormat="1" ht="24" customHeight="1" x14ac:dyDescent="0.25">
      <c r="A11" s="31" t="s">
        <v>86</v>
      </c>
      <c r="B11" s="113"/>
      <c r="C11" s="114"/>
      <c r="D11" s="114"/>
      <c r="E11" s="114"/>
      <c r="F11" s="114"/>
      <c r="G11" s="114"/>
      <c r="H11" s="114"/>
      <c r="I11" s="53"/>
      <c r="J11" s="30"/>
      <c r="K11" s="30"/>
      <c r="L11" s="30"/>
      <c r="M11" s="30"/>
      <c r="N11" s="30"/>
    </row>
    <row r="12" spans="1:23" s="9" customFormat="1" ht="24" customHeight="1" x14ac:dyDescent="0.25">
      <c r="A12" s="31" t="s">
        <v>22</v>
      </c>
      <c r="B12" s="113"/>
      <c r="C12" s="114"/>
      <c r="D12" s="114"/>
      <c r="E12" s="114"/>
      <c r="F12" s="114"/>
      <c r="G12" s="53"/>
      <c r="H12" s="53"/>
      <c r="I12" s="53"/>
      <c r="J12" s="30"/>
      <c r="K12" s="30"/>
      <c r="L12" s="30"/>
      <c r="M12" s="30"/>
      <c r="N12" s="30"/>
    </row>
    <row r="13" spans="1:23" s="9" customFormat="1" ht="24" customHeight="1" x14ac:dyDescent="0.25">
      <c r="A13" s="28" t="s">
        <v>13</v>
      </c>
      <c r="B13" s="52"/>
      <c r="C13" s="53"/>
      <c r="D13" s="53"/>
      <c r="E13" s="53"/>
      <c r="F13" s="53"/>
      <c r="G13" s="53"/>
      <c r="H13" s="53"/>
      <c r="I13" s="53"/>
      <c r="J13" s="30"/>
      <c r="K13" s="30"/>
      <c r="L13" s="30"/>
      <c r="M13" s="30"/>
      <c r="N13" s="30"/>
    </row>
    <row r="14" spans="1:23" s="9" customFormat="1" ht="24" customHeight="1" x14ac:dyDescent="0.25">
      <c r="A14" s="31" t="s">
        <v>23</v>
      </c>
      <c r="B14" s="117"/>
      <c r="C14" s="118"/>
      <c r="D14" s="118"/>
      <c r="E14" s="118"/>
      <c r="F14" s="118"/>
      <c r="G14" s="118"/>
      <c r="H14" s="53"/>
      <c r="I14" s="53"/>
      <c r="J14" s="30"/>
      <c r="K14" s="30"/>
      <c r="L14" s="30"/>
      <c r="M14" s="30"/>
      <c r="N14" s="30"/>
    </row>
    <row r="15" spans="1:23" s="9" customFormat="1" ht="24" customHeight="1" x14ac:dyDescent="0.25">
      <c r="A15" s="31" t="s">
        <v>24</v>
      </c>
      <c r="B15" s="119"/>
      <c r="C15" s="120"/>
      <c r="D15" s="120"/>
      <c r="E15" s="120"/>
      <c r="F15" s="120"/>
      <c r="G15" s="120"/>
      <c r="H15" s="53"/>
      <c r="I15" s="53"/>
      <c r="J15" s="30"/>
      <c r="K15" s="30"/>
      <c r="L15" s="30"/>
      <c r="M15" s="30"/>
      <c r="N15" s="30"/>
    </row>
    <row r="16" spans="1:23" s="9" customFormat="1" ht="24" customHeight="1" x14ac:dyDescent="0.25">
      <c r="A16" s="31" t="s">
        <v>25</v>
      </c>
      <c r="B16" s="119"/>
      <c r="C16" s="120"/>
      <c r="D16" s="120"/>
      <c r="E16" s="120"/>
      <c r="F16" s="120"/>
      <c r="G16" s="120"/>
      <c r="H16" s="53"/>
      <c r="I16" s="53"/>
      <c r="J16" s="30"/>
      <c r="K16" s="30"/>
      <c r="L16" s="30"/>
      <c r="M16" s="30"/>
      <c r="N16" s="30"/>
    </row>
    <row r="17" spans="1:23" s="9" customFormat="1" ht="24" customHeight="1" x14ac:dyDescent="0.25">
      <c r="A17" s="31" t="s">
        <v>26</v>
      </c>
      <c r="B17" s="119"/>
      <c r="C17" s="120"/>
      <c r="D17" s="120"/>
      <c r="E17" s="120"/>
      <c r="F17" s="120"/>
      <c r="G17" s="120"/>
      <c r="H17" s="53"/>
      <c r="I17" s="53"/>
      <c r="J17" s="30"/>
      <c r="K17" s="30"/>
      <c r="L17" s="30"/>
      <c r="M17" s="30"/>
      <c r="N17" s="30"/>
    </row>
    <row r="18" spans="1:23" s="9" customFormat="1" ht="24" customHeight="1" x14ac:dyDescent="0.25">
      <c r="A18" s="31" t="s">
        <v>27</v>
      </c>
      <c r="B18" s="121"/>
      <c r="C18" s="122"/>
      <c r="D18" s="122"/>
      <c r="E18" s="122"/>
      <c r="F18" s="122"/>
      <c r="G18" s="122"/>
      <c r="H18" s="53"/>
      <c r="I18" s="53"/>
      <c r="J18" s="30"/>
      <c r="K18" s="30"/>
      <c r="L18" s="30"/>
      <c r="M18" s="30"/>
      <c r="N18" s="30"/>
    </row>
    <row r="19" spans="1:23" s="9" customFormat="1" ht="24" customHeight="1" x14ac:dyDescent="0.25">
      <c r="A19" s="28" t="s">
        <v>14</v>
      </c>
      <c r="B19" s="52"/>
      <c r="C19" s="53"/>
      <c r="D19" s="53"/>
      <c r="E19" s="53"/>
      <c r="F19" s="53"/>
      <c r="G19" s="53"/>
      <c r="H19" s="53"/>
      <c r="I19" s="53"/>
      <c r="J19" s="30"/>
      <c r="K19" s="30"/>
      <c r="L19" s="30"/>
      <c r="M19" s="30"/>
      <c r="N19" s="30"/>
    </row>
    <row r="20" spans="1:23" s="9" customFormat="1" ht="24" customHeight="1" x14ac:dyDescent="0.25">
      <c r="A20" s="31" t="s">
        <v>23</v>
      </c>
      <c r="B20" s="115"/>
      <c r="C20" s="116"/>
      <c r="D20" s="116"/>
      <c r="E20" s="116"/>
      <c r="F20" s="116"/>
      <c r="G20" s="53"/>
      <c r="H20" s="53"/>
      <c r="I20" s="53"/>
      <c r="J20" s="30"/>
      <c r="K20" s="30"/>
      <c r="L20" s="30"/>
      <c r="M20" s="30"/>
      <c r="N20" s="30"/>
    </row>
    <row r="21" spans="1:23" s="9" customFormat="1" ht="24" customHeight="1" x14ac:dyDescent="0.25">
      <c r="A21" s="31" t="s">
        <v>24</v>
      </c>
      <c r="B21" s="115"/>
      <c r="C21" s="116"/>
      <c r="D21" s="116"/>
      <c r="E21" s="116"/>
      <c r="F21" s="116"/>
      <c r="G21" s="53"/>
      <c r="H21" s="53"/>
      <c r="I21" s="53"/>
      <c r="J21" s="30"/>
      <c r="K21" s="30"/>
      <c r="L21" s="30"/>
      <c r="M21" s="30"/>
      <c r="N21" s="30"/>
    </row>
    <row r="22" spans="1:23" s="9" customFormat="1" ht="24" customHeight="1" x14ac:dyDescent="0.25">
      <c r="A22" s="31" t="s">
        <v>25</v>
      </c>
      <c r="B22" s="113"/>
      <c r="C22" s="114"/>
      <c r="D22" s="114"/>
      <c r="E22" s="114"/>
      <c r="F22" s="114"/>
      <c r="G22" s="53"/>
      <c r="H22" s="53"/>
      <c r="I22" s="53"/>
      <c r="J22" s="30"/>
      <c r="K22" s="30"/>
      <c r="L22" s="30"/>
      <c r="M22" s="30"/>
      <c r="N22" s="30"/>
    </row>
    <row r="23" spans="1:23" s="9" customFormat="1" ht="24" customHeight="1" x14ac:dyDescent="0.25">
      <c r="A23" s="31" t="s">
        <v>26</v>
      </c>
      <c r="B23" s="115"/>
      <c r="C23" s="116"/>
      <c r="D23" s="116"/>
      <c r="E23" s="116"/>
      <c r="F23" s="116"/>
      <c r="G23" s="53"/>
      <c r="H23" s="53"/>
      <c r="I23" s="53"/>
      <c r="J23" s="30"/>
      <c r="K23" s="30"/>
      <c r="L23" s="30"/>
      <c r="M23" s="30"/>
      <c r="N23" s="30"/>
    </row>
    <row r="24" spans="1:23" s="9" customFormat="1" ht="24" customHeight="1" x14ac:dyDescent="0.25">
      <c r="A24" s="31" t="s">
        <v>27</v>
      </c>
      <c r="B24" s="123"/>
      <c r="C24" s="124"/>
      <c r="D24" s="124"/>
      <c r="E24" s="124"/>
      <c r="F24" s="124"/>
      <c r="G24" s="124"/>
      <c r="H24" s="53"/>
      <c r="I24" s="53"/>
      <c r="J24" s="30"/>
      <c r="K24" s="30"/>
      <c r="L24" s="30"/>
      <c r="M24" s="30"/>
      <c r="N24" s="30"/>
    </row>
    <row r="25" spans="1:23" s="9" customFormat="1" ht="24" customHeight="1" thickBot="1" x14ac:dyDescent="0.3">
      <c r="A25" s="29"/>
      <c r="B25" s="10"/>
      <c r="C25" s="34"/>
      <c r="D25" s="10"/>
      <c r="E25" s="10"/>
      <c r="F25" s="10"/>
      <c r="G25" s="10"/>
    </row>
    <row r="26" spans="1:23" s="6" customFormat="1" ht="39.950000000000003" customHeight="1" thickBot="1" x14ac:dyDescent="0.4">
      <c r="A26" s="141" t="s">
        <v>108</v>
      </c>
      <c r="B26" s="142"/>
      <c r="C26" s="142"/>
      <c r="D26" s="142"/>
      <c r="E26" s="142"/>
      <c r="F26" s="142"/>
      <c r="G26" s="142"/>
      <c r="H26" s="142"/>
      <c r="I26" s="142"/>
      <c r="J26" s="142"/>
      <c r="K26" s="142"/>
      <c r="L26" s="142"/>
      <c r="M26" s="142"/>
      <c r="N26" s="143"/>
      <c r="T26" s="181" t="s">
        <v>97</v>
      </c>
      <c r="U26" s="182"/>
      <c r="V26" s="182"/>
      <c r="W26" s="183"/>
    </row>
    <row r="27" spans="1:23" s="6" customFormat="1" ht="18" x14ac:dyDescent="0.35">
      <c r="A27" s="11"/>
      <c r="C27" s="47"/>
      <c r="T27" s="184"/>
      <c r="U27" s="185"/>
      <c r="V27" s="185"/>
      <c r="W27" s="186"/>
    </row>
    <row r="28" spans="1:23" s="6" customFormat="1" ht="84.95" customHeight="1" x14ac:dyDescent="0.35">
      <c r="A28" s="33" t="s">
        <v>80</v>
      </c>
      <c r="B28" s="12" t="s">
        <v>22</v>
      </c>
      <c r="C28" s="12" t="s">
        <v>44</v>
      </c>
      <c r="D28" s="12" t="s">
        <v>6</v>
      </c>
      <c r="E28" s="12" t="s">
        <v>63</v>
      </c>
      <c r="F28" s="12" t="s">
        <v>64</v>
      </c>
      <c r="G28" s="12" t="s">
        <v>41</v>
      </c>
      <c r="H28" s="12" t="s">
        <v>51</v>
      </c>
      <c r="I28" s="12" t="s">
        <v>45</v>
      </c>
      <c r="J28" s="12" t="s">
        <v>75</v>
      </c>
      <c r="K28" s="12" t="s">
        <v>76</v>
      </c>
      <c r="L28" s="12" t="s">
        <v>52</v>
      </c>
      <c r="M28" s="12" t="s">
        <v>53</v>
      </c>
      <c r="N28" s="12" t="s">
        <v>54</v>
      </c>
      <c r="O28" s="12" t="s">
        <v>67</v>
      </c>
      <c r="P28" s="12" t="s">
        <v>42</v>
      </c>
      <c r="Q28" s="12" t="s">
        <v>43</v>
      </c>
      <c r="T28" s="64" t="s">
        <v>8</v>
      </c>
      <c r="U28" s="64" t="s">
        <v>11</v>
      </c>
      <c r="V28" s="64" t="s">
        <v>95</v>
      </c>
      <c r="W28" s="64" t="s">
        <v>96</v>
      </c>
    </row>
    <row r="29" spans="1:23" s="6" customFormat="1" ht="18" customHeight="1" x14ac:dyDescent="0.35">
      <c r="A29" s="13"/>
      <c r="B29" s="14"/>
      <c r="C29" s="48"/>
      <c r="D29" s="14"/>
      <c r="E29" s="14"/>
      <c r="F29" s="14"/>
      <c r="G29" s="14"/>
      <c r="H29" s="14"/>
      <c r="I29" s="14"/>
      <c r="J29" s="14"/>
      <c r="K29" s="48"/>
      <c r="L29" s="48"/>
      <c r="M29" s="48"/>
      <c r="N29" s="16"/>
      <c r="O29" s="45"/>
      <c r="P29" s="45"/>
      <c r="Q29" s="45"/>
      <c r="T29" s="64">
        <f>IF(D29="REP+",G29,0)</f>
        <v>0</v>
      </c>
      <c r="U29" s="64">
        <f>IF(D29="REP",G29,0)</f>
        <v>0</v>
      </c>
      <c r="V29" s="64">
        <f>IF(E29="Oui",G29,0)</f>
        <v>0</v>
      </c>
      <c r="W29" s="64">
        <f>IF(F29="Oui",G29,0)</f>
        <v>0</v>
      </c>
    </row>
    <row r="30" spans="1:23" s="6" customFormat="1" ht="18" customHeight="1" x14ac:dyDescent="0.35">
      <c r="A30" s="13"/>
      <c r="B30" s="14"/>
      <c r="C30" s="48"/>
      <c r="D30" s="14"/>
      <c r="E30" s="14"/>
      <c r="F30" s="14"/>
      <c r="G30" s="14"/>
      <c r="H30" s="14"/>
      <c r="I30" s="14"/>
      <c r="J30" s="14"/>
      <c r="K30" s="48"/>
      <c r="L30" s="48"/>
      <c r="M30" s="48"/>
      <c r="N30" s="16"/>
      <c r="O30" s="45"/>
      <c r="P30" s="45"/>
      <c r="Q30" s="45"/>
      <c r="T30" s="64">
        <f t="shared" ref="T30:T38" si="0">IF(D30="REP+",G30,0)</f>
        <v>0</v>
      </c>
      <c r="U30" s="64">
        <f t="shared" ref="U30:U38" si="1">IF(D30="REP",G30,0)</f>
        <v>0</v>
      </c>
      <c r="V30" s="64">
        <f t="shared" ref="V30:V38" si="2">IF(E30="Oui",G30,0)</f>
        <v>0</v>
      </c>
      <c r="W30" s="64">
        <f t="shared" ref="W30:W38" si="3">IF(F30="Oui",G30,0)</f>
        <v>0</v>
      </c>
    </row>
    <row r="31" spans="1:23" s="6" customFormat="1" ht="18" customHeight="1" x14ac:dyDescent="0.35">
      <c r="A31" s="13"/>
      <c r="B31" s="14"/>
      <c r="C31" s="48"/>
      <c r="D31" s="14"/>
      <c r="E31" s="14"/>
      <c r="F31" s="14"/>
      <c r="G31" s="14"/>
      <c r="H31" s="14"/>
      <c r="I31" s="14"/>
      <c r="J31" s="14"/>
      <c r="K31" s="48"/>
      <c r="L31" s="48"/>
      <c r="M31" s="48"/>
      <c r="N31" s="16"/>
      <c r="O31" s="45"/>
      <c r="P31" s="45"/>
      <c r="Q31" s="45"/>
      <c r="T31" s="64">
        <f t="shared" si="0"/>
        <v>0</v>
      </c>
      <c r="U31" s="64">
        <f t="shared" si="1"/>
        <v>0</v>
      </c>
      <c r="V31" s="64">
        <f t="shared" si="2"/>
        <v>0</v>
      </c>
      <c r="W31" s="64">
        <f t="shared" si="3"/>
        <v>0</v>
      </c>
    </row>
    <row r="32" spans="1:23" s="6" customFormat="1" ht="18" customHeight="1" x14ac:dyDescent="0.35">
      <c r="A32" s="13"/>
      <c r="B32" s="14"/>
      <c r="C32" s="48"/>
      <c r="D32" s="14"/>
      <c r="E32" s="14"/>
      <c r="F32" s="14"/>
      <c r="G32" s="14"/>
      <c r="H32" s="14"/>
      <c r="I32" s="14"/>
      <c r="J32" s="14"/>
      <c r="K32" s="15"/>
      <c r="L32" s="15"/>
      <c r="M32" s="15"/>
      <c r="N32" s="16"/>
      <c r="O32" s="45"/>
      <c r="P32" s="45"/>
      <c r="Q32" s="45"/>
      <c r="T32" s="64">
        <f t="shared" si="0"/>
        <v>0</v>
      </c>
      <c r="U32" s="64">
        <f t="shared" si="1"/>
        <v>0</v>
      </c>
      <c r="V32" s="64">
        <f t="shared" si="2"/>
        <v>0</v>
      </c>
      <c r="W32" s="64">
        <f t="shared" si="3"/>
        <v>0</v>
      </c>
    </row>
    <row r="33" spans="1:49" s="6" customFormat="1" ht="18" customHeight="1" x14ac:dyDescent="0.35">
      <c r="A33" s="13"/>
      <c r="B33" s="14"/>
      <c r="C33" s="48"/>
      <c r="D33" s="14"/>
      <c r="E33" s="14"/>
      <c r="F33" s="14"/>
      <c r="G33" s="14"/>
      <c r="H33" s="14"/>
      <c r="I33" s="14"/>
      <c r="J33" s="14"/>
      <c r="K33" s="15"/>
      <c r="L33" s="15"/>
      <c r="M33" s="15"/>
      <c r="N33" s="16"/>
      <c r="O33" s="45"/>
      <c r="P33" s="45"/>
      <c r="Q33" s="45"/>
      <c r="T33" s="64">
        <f t="shared" si="0"/>
        <v>0</v>
      </c>
      <c r="U33" s="64">
        <f t="shared" si="1"/>
        <v>0</v>
      </c>
      <c r="V33" s="64">
        <f t="shared" si="2"/>
        <v>0</v>
      </c>
      <c r="W33" s="64">
        <f t="shared" si="3"/>
        <v>0</v>
      </c>
    </row>
    <row r="34" spans="1:49" s="6" customFormat="1" ht="18" customHeight="1" x14ac:dyDescent="0.35">
      <c r="A34" s="13"/>
      <c r="B34" s="14"/>
      <c r="C34" s="48"/>
      <c r="D34" s="14"/>
      <c r="E34" s="14"/>
      <c r="F34" s="14"/>
      <c r="G34" s="14"/>
      <c r="H34" s="14"/>
      <c r="I34" s="14"/>
      <c r="J34" s="14"/>
      <c r="K34" s="15"/>
      <c r="L34" s="15"/>
      <c r="M34" s="15"/>
      <c r="N34" s="16"/>
      <c r="O34" s="45"/>
      <c r="P34" s="45"/>
      <c r="Q34" s="45"/>
      <c r="T34" s="64">
        <f t="shared" si="0"/>
        <v>0</v>
      </c>
      <c r="U34" s="64">
        <f t="shared" si="1"/>
        <v>0</v>
      </c>
      <c r="V34" s="64">
        <f t="shared" si="2"/>
        <v>0</v>
      </c>
      <c r="W34" s="64">
        <f t="shared" si="3"/>
        <v>0</v>
      </c>
    </row>
    <row r="35" spans="1:49" s="6" customFormat="1" ht="18" customHeight="1" x14ac:dyDescent="0.35">
      <c r="A35" s="13"/>
      <c r="B35" s="14"/>
      <c r="C35" s="48"/>
      <c r="D35" s="14"/>
      <c r="E35" s="14"/>
      <c r="F35" s="14"/>
      <c r="G35" s="14"/>
      <c r="H35" s="14"/>
      <c r="I35" s="14"/>
      <c r="J35" s="14"/>
      <c r="K35" s="15"/>
      <c r="L35" s="15"/>
      <c r="M35" s="15"/>
      <c r="N35" s="16"/>
      <c r="O35" s="45"/>
      <c r="P35" s="45"/>
      <c r="Q35" s="45"/>
      <c r="T35" s="64">
        <f t="shared" si="0"/>
        <v>0</v>
      </c>
      <c r="U35" s="64">
        <f t="shared" si="1"/>
        <v>0</v>
      </c>
      <c r="V35" s="64">
        <f t="shared" si="2"/>
        <v>0</v>
      </c>
      <c r="W35" s="64">
        <f t="shared" si="3"/>
        <v>0</v>
      </c>
    </row>
    <row r="36" spans="1:49" s="6" customFormat="1" ht="18" customHeight="1" x14ac:dyDescent="0.35">
      <c r="A36" s="13"/>
      <c r="B36" s="14"/>
      <c r="C36" s="48"/>
      <c r="D36" s="14"/>
      <c r="E36" s="14"/>
      <c r="F36" s="14"/>
      <c r="G36" s="14"/>
      <c r="H36" s="14"/>
      <c r="I36" s="14"/>
      <c r="J36" s="14"/>
      <c r="K36" s="15"/>
      <c r="L36" s="15"/>
      <c r="M36" s="15"/>
      <c r="N36" s="16"/>
      <c r="O36" s="45"/>
      <c r="P36" s="45"/>
      <c r="Q36" s="45"/>
      <c r="T36" s="64">
        <f t="shared" si="0"/>
        <v>0</v>
      </c>
      <c r="U36" s="64">
        <f t="shared" si="1"/>
        <v>0</v>
      </c>
      <c r="V36" s="64">
        <f t="shared" si="2"/>
        <v>0</v>
      </c>
      <c r="W36" s="64">
        <f t="shared" si="3"/>
        <v>0</v>
      </c>
    </row>
    <row r="37" spans="1:49" s="6" customFormat="1" ht="18" customHeight="1" x14ac:dyDescent="0.35">
      <c r="A37" s="13"/>
      <c r="B37" s="14"/>
      <c r="C37" s="48"/>
      <c r="D37" s="14"/>
      <c r="E37" s="14"/>
      <c r="F37" s="14"/>
      <c r="G37" s="14"/>
      <c r="H37" s="14"/>
      <c r="I37" s="14"/>
      <c r="J37" s="14"/>
      <c r="K37" s="15"/>
      <c r="L37" s="15"/>
      <c r="M37" s="15"/>
      <c r="N37" s="16"/>
      <c r="O37" s="45"/>
      <c r="P37" s="45"/>
      <c r="Q37" s="45"/>
      <c r="T37" s="64">
        <f t="shared" si="0"/>
        <v>0</v>
      </c>
      <c r="U37" s="64">
        <f t="shared" si="1"/>
        <v>0</v>
      </c>
      <c r="V37" s="64">
        <f t="shared" si="2"/>
        <v>0</v>
      </c>
      <c r="W37" s="64">
        <f t="shared" si="3"/>
        <v>0</v>
      </c>
    </row>
    <row r="38" spans="1:49" s="6" customFormat="1" ht="18" customHeight="1" x14ac:dyDescent="0.35">
      <c r="A38" s="13"/>
      <c r="B38" s="14"/>
      <c r="C38" s="48"/>
      <c r="D38" s="14"/>
      <c r="E38" s="14"/>
      <c r="F38" s="14"/>
      <c r="G38" s="14"/>
      <c r="H38" s="14"/>
      <c r="I38" s="14"/>
      <c r="J38" s="14"/>
      <c r="K38" s="15"/>
      <c r="L38" s="15"/>
      <c r="M38" s="15"/>
      <c r="N38" s="16"/>
      <c r="O38" s="45"/>
      <c r="P38" s="45"/>
      <c r="Q38" s="45"/>
      <c r="T38" s="64">
        <f t="shared" si="0"/>
        <v>0</v>
      </c>
      <c r="U38" s="64">
        <f t="shared" si="1"/>
        <v>0</v>
      </c>
      <c r="V38" s="64">
        <f t="shared" si="2"/>
        <v>0</v>
      </c>
      <c r="W38" s="64">
        <f t="shared" si="3"/>
        <v>0</v>
      </c>
    </row>
    <row r="39" spans="1:49" s="6" customFormat="1" ht="18" customHeight="1" x14ac:dyDescent="0.35">
      <c r="A39" s="39" t="s">
        <v>15</v>
      </c>
      <c r="B39" s="17">
        <f>COUNTA(A29:A38)</f>
        <v>0</v>
      </c>
      <c r="C39" s="49"/>
      <c r="D39" s="17">
        <f>COUNTIF(D29:D38,"REP+")+COUNTIF(D29:D38,"REP")</f>
        <v>0</v>
      </c>
      <c r="E39" s="17">
        <f>COUNTIF(E29:E38,"Oui")</f>
        <v>0</v>
      </c>
      <c r="F39" s="17">
        <f>COUNTIF(F29:F38,"Oui")</f>
        <v>0</v>
      </c>
      <c r="G39" s="17">
        <f t="shared" ref="G39:L39" si="4">SUM(G29:G38)</f>
        <v>0</v>
      </c>
      <c r="H39" s="17">
        <f t="shared" si="4"/>
        <v>0</v>
      </c>
      <c r="I39" s="17">
        <f t="shared" si="4"/>
        <v>0</v>
      </c>
      <c r="J39" s="17">
        <f t="shared" si="4"/>
        <v>0</v>
      </c>
      <c r="K39" s="17">
        <f t="shared" si="4"/>
        <v>0</v>
      </c>
      <c r="L39" s="17">
        <f t="shared" si="4"/>
        <v>0</v>
      </c>
      <c r="M39" s="17">
        <f>SUM(M29:M38)</f>
        <v>0</v>
      </c>
      <c r="N39" s="17">
        <f>SUM(N29:N38)</f>
        <v>0</v>
      </c>
      <c r="O39" s="49"/>
      <c r="P39" s="49"/>
      <c r="Q39" s="49"/>
      <c r="T39" s="63">
        <f>SUM(T29:T38)</f>
        <v>0</v>
      </c>
      <c r="U39" s="63">
        <f t="shared" ref="U39:W39" si="5">SUM(U29:U38)</f>
        <v>0</v>
      </c>
      <c r="V39" s="63">
        <f t="shared" si="5"/>
        <v>0</v>
      </c>
      <c r="W39" s="63">
        <f t="shared" si="5"/>
        <v>0</v>
      </c>
      <c r="AD39" s="209" t="s">
        <v>97</v>
      </c>
      <c r="AE39" s="209"/>
      <c r="AF39" s="209"/>
      <c r="AG39" s="209"/>
    </row>
    <row r="40" spans="1:49" s="6" customFormat="1" ht="48.6" customHeight="1" x14ac:dyDescent="0.35">
      <c r="A40" s="19"/>
      <c r="C40" s="47"/>
      <c r="AD40" s="209"/>
      <c r="AE40" s="209"/>
      <c r="AF40" s="209"/>
      <c r="AG40" s="209"/>
      <c r="AP40" s="202" t="s">
        <v>97</v>
      </c>
      <c r="AQ40" s="202"/>
      <c r="AR40" s="202"/>
      <c r="AS40" s="202"/>
      <c r="AT40" s="202"/>
      <c r="AU40" s="202"/>
      <c r="AV40" s="202"/>
      <c r="AW40" s="202"/>
    </row>
    <row r="41" spans="1:49" s="6" customFormat="1" ht="93.95" customHeight="1" x14ac:dyDescent="0.35">
      <c r="A41" s="33" t="s">
        <v>81</v>
      </c>
      <c r="B41" s="12" t="s">
        <v>22</v>
      </c>
      <c r="C41" s="12" t="s">
        <v>28</v>
      </c>
      <c r="D41" s="12" t="s">
        <v>55</v>
      </c>
      <c r="E41" s="12" t="s">
        <v>155</v>
      </c>
      <c r="F41" s="94" t="s">
        <v>154</v>
      </c>
      <c r="G41" s="12" t="s">
        <v>74</v>
      </c>
      <c r="H41" s="12" t="s">
        <v>51</v>
      </c>
      <c r="I41" s="12" t="s">
        <v>45</v>
      </c>
      <c r="J41" s="12" t="s">
        <v>75</v>
      </c>
      <c r="K41" s="12" t="s">
        <v>98</v>
      </c>
      <c r="L41" s="12" t="s">
        <v>99</v>
      </c>
      <c r="M41" s="12" t="s">
        <v>100</v>
      </c>
      <c r="N41" s="12" t="s">
        <v>77</v>
      </c>
      <c r="O41" s="12" t="s">
        <v>79</v>
      </c>
      <c r="P41" s="12" t="s">
        <v>54</v>
      </c>
      <c r="Q41" s="12" t="s">
        <v>67</v>
      </c>
      <c r="R41" s="12" t="s">
        <v>42</v>
      </c>
      <c r="S41" s="12" t="s">
        <v>43</v>
      </c>
      <c r="T41" s="95"/>
      <c r="U41" s="96"/>
      <c r="AD41" s="66"/>
      <c r="AE41" s="67"/>
      <c r="AF41" s="93" t="s">
        <v>95</v>
      </c>
      <c r="AG41" s="66"/>
      <c r="AP41" s="202"/>
      <c r="AQ41" s="202"/>
      <c r="AR41" s="202"/>
      <c r="AS41" s="202"/>
      <c r="AT41" s="202"/>
      <c r="AU41" s="202"/>
      <c r="AV41" s="202"/>
      <c r="AW41" s="202"/>
    </row>
    <row r="42" spans="1:49" s="24" customFormat="1" ht="21.6" customHeight="1" x14ac:dyDescent="0.25">
      <c r="A42" s="42"/>
      <c r="B42" s="14"/>
      <c r="C42" s="14"/>
      <c r="D42" s="20"/>
      <c r="E42" s="20"/>
      <c r="F42" s="20"/>
      <c r="G42" s="20"/>
      <c r="H42" s="20"/>
      <c r="I42" s="20"/>
      <c r="J42" s="20"/>
      <c r="K42" s="20"/>
      <c r="L42" s="20"/>
      <c r="M42" s="20"/>
      <c r="N42" s="14"/>
      <c r="O42" s="51"/>
      <c r="P42" s="43"/>
      <c r="Q42" s="43"/>
      <c r="R42" s="43"/>
      <c r="S42" s="43"/>
      <c r="T42" s="97"/>
      <c r="U42" s="34"/>
      <c r="AD42" s="66"/>
      <c r="AE42" s="66"/>
      <c r="AF42" s="64">
        <f>IF(E42="Oui",G42,0)</f>
        <v>0</v>
      </c>
      <c r="AG42" s="66"/>
      <c r="AP42" s="92"/>
      <c r="AQ42" s="92" t="s">
        <v>56</v>
      </c>
      <c r="AR42" s="92" t="s">
        <v>36</v>
      </c>
      <c r="AS42" s="92" t="s">
        <v>61</v>
      </c>
      <c r="AT42" s="92" t="s">
        <v>8</v>
      </c>
      <c r="AU42" s="92" t="s">
        <v>65</v>
      </c>
      <c r="AV42" s="92"/>
      <c r="AW42" s="92" t="s">
        <v>68</v>
      </c>
    </row>
    <row r="43" spans="1:49" s="24" customFormat="1" ht="21.6" customHeight="1" x14ac:dyDescent="0.25">
      <c r="A43" s="42"/>
      <c r="B43" s="14"/>
      <c r="C43" s="14"/>
      <c r="D43" s="20"/>
      <c r="E43" s="20"/>
      <c r="F43" s="20"/>
      <c r="G43" s="20"/>
      <c r="H43" s="20"/>
      <c r="I43" s="20"/>
      <c r="J43" s="20"/>
      <c r="K43" s="20"/>
      <c r="L43" s="20"/>
      <c r="M43" s="20"/>
      <c r="N43" s="14"/>
      <c r="O43" s="51"/>
      <c r="P43" s="43"/>
      <c r="Q43" s="43"/>
      <c r="R43" s="43"/>
      <c r="S43" s="43"/>
      <c r="T43" s="97"/>
      <c r="U43" s="34"/>
      <c r="AD43" s="66"/>
      <c r="AE43" s="66"/>
      <c r="AF43" s="64">
        <f t="shared" ref="AF43:AF51" si="6">IF(E43="Oui",G43,0)</f>
        <v>0</v>
      </c>
      <c r="AG43" s="66"/>
      <c r="AP43" s="92"/>
      <c r="AQ43" s="92" t="s">
        <v>57</v>
      </c>
      <c r="AR43" s="92" t="s">
        <v>58</v>
      </c>
      <c r="AS43" s="92" t="s">
        <v>62</v>
      </c>
      <c r="AT43" s="92" t="s">
        <v>11</v>
      </c>
      <c r="AU43" s="92" t="s">
        <v>66</v>
      </c>
      <c r="AV43" s="92"/>
      <c r="AW43" s="92" t="s">
        <v>69</v>
      </c>
    </row>
    <row r="44" spans="1:49" s="24" customFormat="1" ht="21.6" customHeight="1" x14ac:dyDescent="0.25">
      <c r="A44" s="42"/>
      <c r="B44" s="14"/>
      <c r="C44" s="14"/>
      <c r="D44" s="20"/>
      <c r="E44" s="20"/>
      <c r="F44" s="20"/>
      <c r="G44" s="20"/>
      <c r="H44" s="20"/>
      <c r="I44" s="20"/>
      <c r="J44" s="20"/>
      <c r="K44" s="20"/>
      <c r="L44" s="20"/>
      <c r="M44" s="20"/>
      <c r="N44" s="14"/>
      <c r="O44" s="51"/>
      <c r="P44" s="43"/>
      <c r="Q44" s="43"/>
      <c r="R44" s="43"/>
      <c r="S44" s="43"/>
      <c r="T44" s="97"/>
      <c r="U44" s="34"/>
      <c r="AD44" s="66"/>
      <c r="AE44" s="66"/>
      <c r="AF44" s="64">
        <f t="shared" si="6"/>
        <v>0</v>
      </c>
      <c r="AG44" s="66"/>
      <c r="AP44" s="92"/>
      <c r="AQ44" s="92" t="s">
        <v>73</v>
      </c>
      <c r="AR44" s="92" t="s">
        <v>34</v>
      </c>
      <c r="AS44" s="92"/>
      <c r="AT44" s="92" t="s">
        <v>62</v>
      </c>
      <c r="AU44" s="92"/>
      <c r="AV44" s="92"/>
      <c r="AW44" s="92" t="s">
        <v>12</v>
      </c>
    </row>
    <row r="45" spans="1:49" s="24" customFormat="1" ht="21.6" customHeight="1" x14ac:dyDescent="0.25">
      <c r="A45" s="42"/>
      <c r="B45" s="20"/>
      <c r="C45" s="14"/>
      <c r="D45" s="20"/>
      <c r="E45" s="20"/>
      <c r="F45" s="20"/>
      <c r="G45" s="20"/>
      <c r="H45" s="20"/>
      <c r="I45" s="20"/>
      <c r="J45" s="20"/>
      <c r="K45" s="20"/>
      <c r="L45" s="20"/>
      <c r="M45" s="20"/>
      <c r="N45" s="14"/>
      <c r="O45" s="51"/>
      <c r="P45" s="43"/>
      <c r="Q45" s="43"/>
      <c r="R45" s="43"/>
      <c r="S45" s="43"/>
      <c r="T45" s="97"/>
      <c r="U45" s="34"/>
      <c r="AD45" s="66"/>
      <c r="AE45" s="66"/>
      <c r="AF45" s="64">
        <f t="shared" si="6"/>
        <v>0</v>
      </c>
      <c r="AG45" s="66"/>
      <c r="AP45" s="92"/>
      <c r="AQ45" s="92"/>
      <c r="AR45" s="92" t="s">
        <v>59</v>
      </c>
      <c r="AS45" s="92"/>
      <c r="AT45" s="92"/>
      <c r="AU45" s="92"/>
      <c r="AV45" s="92"/>
      <c r="AW45" s="92"/>
    </row>
    <row r="46" spans="1:49" s="24" customFormat="1" ht="21.6" customHeight="1" x14ac:dyDescent="0.25">
      <c r="A46" s="42"/>
      <c r="B46" s="20"/>
      <c r="C46" s="14"/>
      <c r="D46" s="20"/>
      <c r="E46" s="20"/>
      <c r="F46" s="20"/>
      <c r="G46" s="20"/>
      <c r="H46" s="20"/>
      <c r="I46" s="20"/>
      <c r="J46" s="20"/>
      <c r="K46" s="20"/>
      <c r="L46" s="20"/>
      <c r="M46" s="20"/>
      <c r="N46" s="14"/>
      <c r="O46" s="51"/>
      <c r="P46" s="43"/>
      <c r="Q46" s="43"/>
      <c r="R46" s="43"/>
      <c r="S46" s="43"/>
      <c r="T46" s="97"/>
      <c r="U46" s="34"/>
      <c r="AD46" s="66"/>
      <c r="AE46" s="66"/>
      <c r="AF46" s="64">
        <f t="shared" si="6"/>
        <v>0</v>
      </c>
      <c r="AG46" s="66"/>
      <c r="AP46" s="92"/>
      <c r="AQ46" s="92"/>
      <c r="AR46" s="92" t="s">
        <v>60</v>
      </c>
      <c r="AS46" s="92"/>
      <c r="AT46" s="92"/>
      <c r="AU46" s="92"/>
      <c r="AV46" s="92"/>
      <c r="AW46" s="92"/>
    </row>
    <row r="47" spans="1:49" s="24" customFormat="1" ht="21.6" customHeight="1" x14ac:dyDescent="0.25">
      <c r="A47" s="42"/>
      <c r="B47" s="20"/>
      <c r="C47" s="14"/>
      <c r="D47" s="20"/>
      <c r="E47" s="20"/>
      <c r="F47" s="20"/>
      <c r="G47" s="20"/>
      <c r="H47" s="20"/>
      <c r="I47" s="20"/>
      <c r="J47" s="20"/>
      <c r="K47" s="20"/>
      <c r="L47" s="20"/>
      <c r="M47" s="20"/>
      <c r="N47" s="14"/>
      <c r="O47" s="51"/>
      <c r="P47" s="43"/>
      <c r="Q47" s="43"/>
      <c r="R47" s="43"/>
      <c r="S47" s="43"/>
      <c r="T47" s="97"/>
      <c r="U47" s="34"/>
      <c r="AD47" s="66"/>
      <c r="AE47" s="66"/>
      <c r="AF47" s="64">
        <f t="shared" si="6"/>
        <v>0</v>
      </c>
      <c r="AG47" s="66"/>
      <c r="AP47" s="92"/>
      <c r="AQ47" s="92"/>
      <c r="AR47" s="92" t="s">
        <v>78</v>
      </c>
      <c r="AS47" s="92"/>
      <c r="AT47" s="92"/>
      <c r="AU47" s="92"/>
      <c r="AV47" s="92"/>
      <c r="AW47" s="92"/>
    </row>
    <row r="48" spans="1:49" s="6" customFormat="1" ht="21.6" customHeight="1" x14ac:dyDescent="0.35">
      <c r="A48" s="44"/>
      <c r="B48" s="20"/>
      <c r="C48" s="14"/>
      <c r="D48" s="20"/>
      <c r="E48" s="20"/>
      <c r="F48" s="20"/>
      <c r="G48" s="20"/>
      <c r="H48" s="20"/>
      <c r="I48" s="20"/>
      <c r="J48" s="20"/>
      <c r="K48" s="20"/>
      <c r="L48" s="61"/>
      <c r="M48" s="61"/>
      <c r="N48" s="14"/>
      <c r="O48" s="51"/>
      <c r="P48" s="43"/>
      <c r="Q48" s="43"/>
      <c r="R48" s="43"/>
      <c r="S48" s="43"/>
      <c r="T48" s="97"/>
      <c r="U48" s="34"/>
      <c r="AD48" s="66"/>
      <c r="AE48" s="66"/>
      <c r="AF48" s="64">
        <f t="shared" si="6"/>
        <v>0</v>
      </c>
      <c r="AG48" s="66"/>
    </row>
    <row r="49" spans="1:33" s="6" customFormat="1" ht="21.6" customHeight="1" x14ac:dyDescent="0.35">
      <c r="A49" s="13"/>
      <c r="B49" s="20"/>
      <c r="C49" s="48"/>
      <c r="D49" s="20"/>
      <c r="E49" s="20"/>
      <c r="F49" s="20"/>
      <c r="G49" s="20"/>
      <c r="H49" s="20"/>
      <c r="I49" s="20"/>
      <c r="J49" s="20"/>
      <c r="K49" s="20"/>
      <c r="L49" s="61"/>
      <c r="M49" s="61"/>
      <c r="N49" s="15"/>
      <c r="O49" s="51"/>
      <c r="P49" s="43"/>
      <c r="Q49" s="43"/>
      <c r="R49" s="43"/>
      <c r="S49" s="43"/>
      <c r="T49" s="97"/>
      <c r="U49" s="98"/>
      <c r="AD49" s="66"/>
      <c r="AE49" s="66"/>
      <c r="AF49" s="64">
        <f t="shared" si="6"/>
        <v>0</v>
      </c>
      <c r="AG49" s="66"/>
    </row>
    <row r="50" spans="1:33" s="6" customFormat="1" ht="21.6" customHeight="1" x14ac:dyDescent="0.35">
      <c r="A50" s="13"/>
      <c r="B50" s="20"/>
      <c r="C50" s="48"/>
      <c r="D50" s="20"/>
      <c r="E50" s="20"/>
      <c r="F50" s="20"/>
      <c r="G50" s="20"/>
      <c r="H50" s="20"/>
      <c r="I50" s="20"/>
      <c r="J50" s="20"/>
      <c r="K50" s="20"/>
      <c r="L50" s="61"/>
      <c r="M50" s="61"/>
      <c r="N50" s="15"/>
      <c r="O50" s="51"/>
      <c r="P50" s="43"/>
      <c r="Q50" s="43"/>
      <c r="R50" s="43"/>
      <c r="S50" s="43"/>
      <c r="T50" s="97"/>
      <c r="U50" s="98"/>
      <c r="AD50" s="66"/>
      <c r="AE50" s="66"/>
      <c r="AF50" s="64">
        <f t="shared" si="6"/>
        <v>0</v>
      </c>
      <c r="AG50" s="66"/>
    </row>
    <row r="51" spans="1:33" s="6" customFormat="1" ht="21.6" customHeight="1" x14ac:dyDescent="0.35">
      <c r="A51" s="13"/>
      <c r="B51" s="20"/>
      <c r="C51" s="48"/>
      <c r="D51" s="20"/>
      <c r="E51" s="20"/>
      <c r="F51" s="20"/>
      <c r="G51" s="20"/>
      <c r="H51" s="20"/>
      <c r="I51" s="20"/>
      <c r="J51" s="20"/>
      <c r="K51" s="20"/>
      <c r="L51" s="61"/>
      <c r="M51" s="61"/>
      <c r="N51" s="15"/>
      <c r="O51" s="51"/>
      <c r="P51" s="43"/>
      <c r="Q51" s="43"/>
      <c r="R51" s="43"/>
      <c r="S51" s="43"/>
      <c r="T51" s="97"/>
      <c r="U51" s="98"/>
      <c r="AD51" s="66"/>
      <c r="AE51" s="66"/>
      <c r="AF51" s="64">
        <f t="shared" si="6"/>
        <v>0</v>
      </c>
      <c r="AG51" s="66"/>
    </row>
    <row r="52" spans="1:33" s="6" customFormat="1" ht="18" customHeight="1" thickBot="1" x14ac:dyDescent="0.4">
      <c r="A52" s="35" t="s">
        <v>16</v>
      </c>
      <c r="B52" s="35">
        <f>COUNTA(A42:A51)</f>
        <v>0</v>
      </c>
      <c r="C52" s="49"/>
      <c r="D52" s="22"/>
      <c r="E52" s="21">
        <f>COUNTIF(E42:E51,"Oui")</f>
        <v>0</v>
      </c>
      <c r="F52" s="21">
        <f>COUNTIF(F42:F51,"Oui")</f>
        <v>0</v>
      </c>
      <c r="G52" s="21">
        <f t="shared" ref="G52:N52" si="7">SUM(G42:G51)</f>
        <v>0</v>
      </c>
      <c r="H52" s="21">
        <f t="shared" si="7"/>
        <v>0</v>
      </c>
      <c r="I52" s="21">
        <f t="shared" si="7"/>
        <v>0</v>
      </c>
      <c r="J52" s="21">
        <f t="shared" si="7"/>
        <v>0</v>
      </c>
      <c r="K52" s="21">
        <f t="shared" si="7"/>
        <v>0</v>
      </c>
      <c r="L52" s="21">
        <f t="shared" si="7"/>
        <v>0</v>
      </c>
      <c r="M52" s="21">
        <f t="shared" si="7"/>
        <v>0</v>
      </c>
      <c r="N52" s="21">
        <f t="shared" si="7"/>
        <v>0</v>
      </c>
      <c r="O52" s="21">
        <f>SUM(O42:O51)</f>
        <v>0</v>
      </c>
      <c r="P52" s="21">
        <f>SUM(P42:P51)</f>
        <v>0</v>
      </c>
      <c r="Q52" s="18"/>
      <c r="R52" s="18"/>
      <c r="S52" s="18"/>
      <c r="U52" s="98"/>
      <c r="AD52" s="67"/>
      <c r="AE52" s="67"/>
      <c r="AF52" s="64">
        <f>SUM(AF42:AF51)</f>
        <v>0</v>
      </c>
      <c r="AG52" s="67"/>
    </row>
    <row r="53" spans="1:33" s="6" customFormat="1" ht="18" customHeight="1" x14ac:dyDescent="0.35">
      <c r="A53" s="9"/>
      <c r="B53" s="9"/>
      <c r="C53" s="55" t="s">
        <v>70</v>
      </c>
      <c r="D53" s="56">
        <f>COUNTIF(D42:D51,"LP")</f>
        <v>0</v>
      </c>
      <c r="J53" s="65"/>
    </row>
    <row r="54" spans="1:33" s="6" customFormat="1" ht="18" customHeight="1" x14ac:dyDescent="0.35">
      <c r="A54" s="9"/>
      <c r="B54" s="9"/>
      <c r="C54" s="57" t="s">
        <v>71</v>
      </c>
      <c r="D54" s="58">
        <f>COUNTIF(D42:D51,"LPO")</f>
        <v>0</v>
      </c>
      <c r="J54" s="65"/>
      <c r="Q54" s="91"/>
      <c r="R54" s="47"/>
    </row>
    <row r="55" spans="1:33" s="6" customFormat="1" ht="18" customHeight="1" thickBot="1" x14ac:dyDescent="0.4">
      <c r="A55" s="9"/>
      <c r="B55" s="9"/>
      <c r="C55" s="59" t="s">
        <v>72</v>
      </c>
      <c r="D55" s="60">
        <f>COUNTIF(D42:D51,"LGT")</f>
        <v>0</v>
      </c>
      <c r="J55" s="65"/>
      <c r="Q55" s="91"/>
      <c r="R55" s="47"/>
    </row>
    <row r="56" spans="1:33" s="6" customFormat="1" ht="18" customHeight="1" thickBot="1" x14ac:dyDescent="0.4">
      <c r="A56" s="81" t="s">
        <v>147</v>
      </c>
      <c r="B56" s="36">
        <f>B39+B52</f>
        <v>0</v>
      </c>
      <c r="C56" s="47"/>
      <c r="R56" s="91"/>
      <c r="S56" s="47"/>
    </row>
    <row r="57" spans="1:33" s="6" customFormat="1" ht="18" customHeight="1" thickBot="1" x14ac:dyDescent="0.4">
      <c r="A57" s="37"/>
      <c r="B57" s="38"/>
      <c r="C57" s="47"/>
      <c r="R57" s="91"/>
      <c r="S57" s="47"/>
    </row>
    <row r="58" spans="1:33" s="6" customFormat="1" ht="18" customHeight="1" x14ac:dyDescent="0.35">
      <c r="A58" s="187" t="s">
        <v>148</v>
      </c>
      <c r="B58" s="188"/>
      <c r="C58" s="47"/>
      <c r="R58" s="91"/>
      <c r="S58" s="47"/>
    </row>
    <row r="59" spans="1:33" s="6" customFormat="1" ht="18" customHeight="1" x14ac:dyDescent="0.35">
      <c r="A59" s="85" t="s">
        <v>9</v>
      </c>
      <c r="B59" s="82" t="s">
        <v>29</v>
      </c>
      <c r="C59" s="23"/>
      <c r="G59" s="24"/>
      <c r="H59" s="24"/>
      <c r="I59" s="24"/>
      <c r="J59" s="24"/>
      <c r="K59" s="25"/>
      <c r="N59" s="23"/>
      <c r="O59" s="24"/>
      <c r="P59" s="24"/>
      <c r="R59" s="91"/>
      <c r="S59" s="24"/>
    </row>
    <row r="60" spans="1:33" s="6" customFormat="1" ht="18" customHeight="1" x14ac:dyDescent="0.35">
      <c r="A60" s="86" t="s">
        <v>38</v>
      </c>
      <c r="B60" s="83"/>
      <c r="C60" s="47"/>
    </row>
    <row r="61" spans="1:33" s="6" customFormat="1" ht="18" customHeight="1" x14ac:dyDescent="0.35">
      <c r="A61" s="86" t="s">
        <v>34</v>
      </c>
      <c r="B61" s="84"/>
      <c r="C61" s="47"/>
    </row>
    <row r="62" spans="1:33" s="6" customFormat="1" ht="18" customHeight="1" x14ac:dyDescent="0.35">
      <c r="A62" s="86" t="s">
        <v>35</v>
      </c>
      <c r="B62" s="84"/>
      <c r="C62" s="47"/>
    </row>
    <row r="63" spans="1:33" s="6" customFormat="1" ht="18" customHeight="1" x14ac:dyDescent="0.35">
      <c r="A63" s="90" t="s">
        <v>152</v>
      </c>
      <c r="B63" s="84"/>
      <c r="C63" s="47"/>
    </row>
    <row r="64" spans="1:33" s="6" customFormat="1" ht="18" customHeight="1" x14ac:dyDescent="0.35">
      <c r="A64" s="90" t="s">
        <v>151</v>
      </c>
      <c r="B64" s="84"/>
      <c r="C64" s="47"/>
    </row>
    <row r="65" spans="1:160" s="6" customFormat="1" ht="18" customHeight="1" x14ac:dyDescent="0.35">
      <c r="A65" s="86" t="s">
        <v>36</v>
      </c>
      <c r="B65" s="84"/>
      <c r="C65" s="47"/>
    </row>
    <row r="66" spans="1:160" s="6" customFormat="1" ht="18" customHeight="1" x14ac:dyDescent="0.35">
      <c r="A66" s="90" t="s">
        <v>150</v>
      </c>
      <c r="B66" s="84"/>
      <c r="C66" s="47"/>
    </row>
    <row r="67" spans="1:160" s="6" customFormat="1" ht="18" customHeight="1" x14ac:dyDescent="0.35">
      <c r="A67" s="86" t="s">
        <v>37</v>
      </c>
      <c r="B67" s="84"/>
      <c r="C67" s="47"/>
    </row>
    <row r="68" spans="1:160" s="6" customFormat="1" ht="18" customHeight="1" x14ac:dyDescent="0.35">
      <c r="A68" s="90" t="s">
        <v>153</v>
      </c>
      <c r="B68" s="84"/>
      <c r="C68" s="47"/>
    </row>
    <row r="69" spans="1:160" s="6" customFormat="1" ht="30.95" customHeight="1" x14ac:dyDescent="0.35">
      <c r="A69" s="87" t="s">
        <v>39</v>
      </c>
      <c r="B69" s="84"/>
      <c r="C69" s="47"/>
    </row>
    <row r="70" spans="1:160" s="6" customFormat="1" ht="18" customHeight="1" x14ac:dyDescent="0.35">
      <c r="A70" s="86" t="s">
        <v>40</v>
      </c>
      <c r="B70" s="83"/>
      <c r="C70" s="47"/>
    </row>
    <row r="71" spans="1:160" s="6" customFormat="1" ht="18" customHeight="1" x14ac:dyDescent="0.35">
      <c r="A71" s="86" t="s">
        <v>31</v>
      </c>
      <c r="B71" s="84"/>
      <c r="C71" s="47"/>
    </row>
    <row r="72" spans="1:160" s="6" customFormat="1" ht="22.5" customHeight="1" thickBot="1" x14ac:dyDescent="0.4">
      <c r="A72" s="88" t="s">
        <v>21</v>
      </c>
      <c r="B72" s="62">
        <f>SUM(B60:B62)+B65+B67+SUM(B69:B71)</f>
        <v>0</v>
      </c>
      <c r="C72" s="47"/>
    </row>
    <row r="73" spans="1:160" s="6" customFormat="1" ht="18" x14ac:dyDescent="0.35">
      <c r="A73" s="19"/>
      <c r="C73" s="47"/>
    </row>
    <row r="74" spans="1:160" ht="15" thickBot="1" x14ac:dyDescent="0.25"/>
    <row r="75" spans="1:160" s="6" customFormat="1" ht="32.1" customHeight="1" x14ac:dyDescent="0.35">
      <c r="A75" s="192" t="s">
        <v>146</v>
      </c>
      <c r="B75" s="193"/>
      <c r="C75" s="193"/>
      <c r="D75" s="193"/>
      <c r="E75" s="193"/>
      <c r="F75" s="193"/>
      <c r="G75" s="194"/>
    </row>
    <row r="76" spans="1:160" s="26" customFormat="1" ht="24" customHeight="1" x14ac:dyDescent="0.35">
      <c r="A76" s="103" t="s">
        <v>46</v>
      </c>
      <c r="B76" s="99" t="s">
        <v>29</v>
      </c>
      <c r="C76" s="99"/>
      <c r="D76" s="100"/>
      <c r="E76" s="99" t="s">
        <v>47</v>
      </c>
      <c r="F76" s="100"/>
      <c r="G76" s="104"/>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row>
    <row r="77" spans="1:160" s="6" customFormat="1" ht="18" x14ac:dyDescent="0.35">
      <c r="A77" s="138" t="s">
        <v>32</v>
      </c>
      <c r="B77" s="139"/>
      <c r="C77" s="139"/>
      <c r="D77" s="139"/>
      <c r="E77" s="139"/>
      <c r="F77" s="139"/>
      <c r="G77" s="140"/>
    </row>
    <row r="78" spans="1:160" s="6" customFormat="1" ht="18" x14ac:dyDescent="0.35">
      <c r="A78" s="105" t="s">
        <v>87</v>
      </c>
      <c r="B78" s="101">
        <f>G39</f>
        <v>0</v>
      </c>
      <c r="C78" s="136"/>
      <c r="D78" s="136"/>
      <c r="E78" s="136"/>
      <c r="F78" s="136"/>
      <c r="G78" s="137"/>
    </row>
    <row r="79" spans="1:160" s="6" customFormat="1" ht="18" x14ac:dyDescent="0.35">
      <c r="A79" s="106" t="s">
        <v>88</v>
      </c>
      <c r="B79" s="101">
        <f>K39</f>
        <v>0</v>
      </c>
      <c r="C79" s="136"/>
      <c r="D79" s="136"/>
      <c r="E79" s="136"/>
      <c r="F79" s="136"/>
      <c r="G79" s="137"/>
    </row>
    <row r="80" spans="1:160" s="6" customFormat="1" ht="18" x14ac:dyDescent="0.35">
      <c r="A80" s="106" t="s">
        <v>89</v>
      </c>
      <c r="B80" s="101">
        <f>T39</f>
        <v>0</v>
      </c>
      <c r="C80" s="136"/>
      <c r="D80" s="136"/>
      <c r="E80" s="136"/>
      <c r="F80" s="136"/>
      <c r="G80" s="137"/>
    </row>
    <row r="81" spans="1:7" s="6" customFormat="1" ht="18" x14ac:dyDescent="0.35">
      <c r="A81" s="107" t="s">
        <v>90</v>
      </c>
      <c r="B81" s="101">
        <f>U39</f>
        <v>0</v>
      </c>
      <c r="C81" s="136"/>
      <c r="D81" s="136"/>
      <c r="E81" s="136"/>
      <c r="F81" s="136"/>
      <c r="G81" s="137"/>
    </row>
    <row r="82" spans="1:7" s="6" customFormat="1" ht="18" x14ac:dyDescent="0.35">
      <c r="A82" s="107" t="s">
        <v>91</v>
      </c>
      <c r="B82" s="101">
        <f>H39</f>
        <v>0</v>
      </c>
      <c r="C82" s="136"/>
      <c r="D82" s="136"/>
      <c r="E82" s="136"/>
      <c r="F82" s="136"/>
      <c r="G82" s="137"/>
    </row>
    <row r="83" spans="1:7" s="6" customFormat="1" ht="18" x14ac:dyDescent="0.35">
      <c r="A83" s="107" t="s">
        <v>92</v>
      </c>
      <c r="B83" s="101">
        <f>V39</f>
        <v>0</v>
      </c>
      <c r="C83" s="136"/>
      <c r="D83" s="136"/>
      <c r="E83" s="136"/>
      <c r="F83" s="136"/>
      <c r="G83" s="137"/>
    </row>
    <row r="84" spans="1:7" s="6" customFormat="1" ht="18" x14ac:dyDescent="0.35">
      <c r="A84" s="107" t="s">
        <v>93</v>
      </c>
      <c r="B84" s="101">
        <f>W39</f>
        <v>0</v>
      </c>
      <c r="C84" s="136"/>
      <c r="D84" s="136"/>
      <c r="E84" s="136"/>
      <c r="F84" s="136"/>
      <c r="G84" s="137"/>
    </row>
    <row r="85" spans="1:7" s="6" customFormat="1" ht="18" x14ac:dyDescent="0.35">
      <c r="A85" s="107" t="s">
        <v>94</v>
      </c>
      <c r="B85" s="101"/>
      <c r="C85" s="136"/>
      <c r="D85" s="136"/>
      <c r="E85" s="136"/>
      <c r="F85" s="136"/>
      <c r="G85" s="137"/>
    </row>
    <row r="86" spans="1:7" s="6" customFormat="1" ht="18" x14ac:dyDescent="0.35">
      <c r="A86" s="108" t="s">
        <v>48</v>
      </c>
      <c r="B86" s="101"/>
      <c r="C86" s="136"/>
      <c r="D86" s="136"/>
      <c r="E86" s="136"/>
      <c r="F86" s="136"/>
      <c r="G86" s="137"/>
    </row>
    <row r="87" spans="1:7" s="6" customFormat="1" ht="18" x14ac:dyDescent="0.35">
      <c r="A87" s="189" t="s">
        <v>33</v>
      </c>
      <c r="B87" s="190"/>
      <c r="C87" s="190"/>
      <c r="D87" s="190"/>
      <c r="E87" s="190"/>
      <c r="F87" s="190"/>
      <c r="G87" s="191"/>
    </row>
    <row r="88" spans="1:7" s="9" customFormat="1" ht="18" x14ac:dyDescent="0.25">
      <c r="A88" s="109" t="s">
        <v>101</v>
      </c>
      <c r="B88" s="102">
        <f>G52</f>
        <v>0</v>
      </c>
      <c r="C88" s="136"/>
      <c r="D88" s="136"/>
      <c r="E88" s="136"/>
      <c r="F88" s="136"/>
      <c r="G88" s="137"/>
    </row>
    <row r="89" spans="1:7" s="9" customFormat="1" ht="18" x14ac:dyDescent="0.25">
      <c r="A89" s="110" t="s">
        <v>102</v>
      </c>
      <c r="B89" s="102">
        <f>H52</f>
        <v>0</v>
      </c>
      <c r="C89" s="136"/>
      <c r="D89" s="136"/>
      <c r="E89" s="136"/>
      <c r="F89" s="136"/>
      <c r="G89" s="137"/>
    </row>
    <row r="90" spans="1:7" s="9" customFormat="1" ht="18" x14ac:dyDescent="0.25">
      <c r="A90" s="110" t="s">
        <v>103</v>
      </c>
      <c r="B90" s="102">
        <f>AF52</f>
        <v>0</v>
      </c>
      <c r="C90" s="136"/>
      <c r="D90" s="136"/>
      <c r="E90" s="136"/>
      <c r="F90" s="136"/>
      <c r="G90" s="137"/>
    </row>
    <row r="91" spans="1:7" s="9" customFormat="1" ht="18" x14ac:dyDescent="0.25">
      <c r="A91" s="86" t="s">
        <v>104</v>
      </c>
      <c r="B91" s="102">
        <f>M52</f>
        <v>0</v>
      </c>
      <c r="C91" s="136"/>
      <c r="D91" s="136"/>
      <c r="E91" s="136"/>
      <c r="F91" s="136"/>
      <c r="G91" s="137"/>
    </row>
    <row r="92" spans="1:7" s="9" customFormat="1" ht="18" x14ac:dyDescent="0.25">
      <c r="A92" s="86" t="s">
        <v>105</v>
      </c>
      <c r="B92" s="102">
        <f>L52</f>
        <v>0</v>
      </c>
      <c r="C92" s="136"/>
      <c r="D92" s="136"/>
      <c r="E92" s="136"/>
      <c r="F92" s="136"/>
      <c r="G92" s="137"/>
    </row>
    <row r="93" spans="1:7" s="9" customFormat="1" ht="18" x14ac:dyDescent="0.25">
      <c r="A93" s="86" t="s">
        <v>106</v>
      </c>
      <c r="B93" s="102">
        <f>K52</f>
        <v>0</v>
      </c>
      <c r="C93" s="136"/>
      <c r="D93" s="136"/>
      <c r="E93" s="136"/>
      <c r="F93" s="136"/>
      <c r="G93" s="137"/>
    </row>
    <row r="94" spans="1:7" s="9" customFormat="1" ht="18.75" thickBot="1" x14ac:dyDescent="0.3">
      <c r="A94" s="111" t="s">
        <v>107</v>
      </c>
      <c r="B94" s="112"/>
      <c r="C94" s="207"/>
      <c r="D94" s="207"/>
      <c r="E94" s="207"/>
      <c r="F94" s="207"/>
      <c r="G94" s="208"/>
    </row>
    <row r="95" spans="1:7" s="6" customFormat="1" ht="18" x14ac:dyDescent="0.35">
      <c r="A95" s="19"/>
      <c r="C95" s="162"/>
      <c r="D95" s="162"/>
      <c r="E95" s="162"/>
      <c r="F95" s="162"/>
      <c r="G95" s="162"/>
    </row>
    <row r="96" spans="1:7" s="6" customFormat="1" ht="18.75" thickBot="1" x14ac:dyDescent="0.4">
      <c r="A96" s="19"/>
      <c r="C96" s="54"/>
      <c r="D96" s="54"/>
      <c r="E96" s="54"/>
      <c r="F96" s="54"/>
      <c r="G96" s="54"/>
    </row>
    <row r="97" spans="1:14" s="6" customFormat="1" ht="27" customHeight="1" thickBot="1" x14ac:dyDescent="0.4">
      <c r="A97" s="141" t="s">
        <v>109</v>
      </c>
      <c r="B97" s="142"/>
      <c r="C97" s="142"/>
      <c r="D97" s="142"/>
      <c r="E97" s="142"/>
      <c r="F97" s="142"/>
      <c r="G97" s="142"/>
      <c r="H97" s="142"/>
      <c r="I97" s="142"/>
      <c r="J97" s="142"/>
      <c r="K97" s="142"/>
      <c r="L97" s="142"/>
      <c r="M97" s="142"/>
      <c r="N97" s="143"/>
    </row>
    <row r="98" spans="1:14" s="6" customFormat="1" ht="18" x14ac:dyDescent="0.35">
      <c r="A98" s="19"/>
      <c r="C98" s="68"/>
      <c r="D98" s="68"/>
      <c r="E98" s="68"/>
      <c r="F98" s="68"/>
      <c r="G98" s="68"/>
    </row>
    <row r="99" spans="1:14" s="6" customFormat="1" ht="90.6" customHeight="1" x14ac:dyDescent="0.35">
      <c r="A99" s="12" t="s">
        <v>114</v>
      </c>
      <c r="B99" s="12" t="s">
        <v>7</v>
      </c>
      <c r="C99" s="12" t="s">
        <v>110</v>
      </c>
      <c r="D99" s="12" t="s">
        <v>115</v>
      </c>
      <c r="E99" s="12" t="s">
        <v>116</v>
      </c>
      <c r="F99" s="12" t="s">
        <v>119</v>
      </c>
      <c r="G99" s="12" t="s">
        <v>118</v>
      </c>
      <c r="H99" s="12" t="s">
        <v>117</v>
      </c>
      <c r="I99" s="12" t="s">
        <v>120</v>
      </c>
      <c r="J99" s="12" t="s">
        <v>111</v>
      </c>
      <c r="K99" s="12" t="s">
        <v>112</v>
      </c>
      <c r="L99" s="12" t="s">
        <v>163</v>
      </c>
      <c r="M99" s="12" t="s">
        <v>113</v>
      </c>
    </row>
    <row r="100" spans="1:14" s="6" customFormat="1" ht="18" x14ac:dyDescent="0.35">
      <c r="A100" s="70"/>
      <c r="B100" s="70"/>
      <c r="C100" s="70"/>
      <c r="D100" s="70"/>
      <c r="E100" s="70"/>
      <c r="F100" s="70"/>
      <c r="G100" s="70"/>
      <c r="H100" s="70"/>
      <c r="I100" s="70"/>
      <c r="J100" s="70"/>
      <c r="K100" s="70"/>
      <c r="L100" s="61"/>
      <c r="M100" s="70"/>
    </row>
    <row r="101" spans="1:14" s="6" customFormat="1" ht="18" x14ac:dyDescent="0.35">
      <c r="A101" s="70"/>
      <c r="B101" s="70"/>
      <c r="C101" s="70"/>
      <c r="D101" s="70"/>
      <c r="E101" s="70"/>
      <c r="F101" s="70"/>
      <c r="G101" s="70"/>
      <c r="H101" s="70"/>
      <c r="I101" s="70"/>
      <c r="J101" s="70"/>
      <c r="K101" s="70"/>
      <c r="L101" s="61"/>
      <c r="M101" s="70"/>
    </row>
    <row r="102" spans="1:14" s="6" customFormat="1" ht="18" x14ac:dyDescent="0.35">
      <c r="A102" s="70"/>
      <c r="B102" s="70"/>
      <c r="C102" s="70"/>
      <c r="D102" s="70"/>
      <c r="E102" s="70"/>
      <c r="F102" s="70"/>
      <c r="G102" s="70"/>
      <c r="H102" s="70"/>
      <c r="I102" s="70"/>
      <c r="J102" s="70"/>
      <c r="K102" s="70"/>
      <c r="L102" s="61"/>
      <c r="M102" s="70"/>
    </row>
    <row r="103" spans="1:14" s="6" customFormat="1" ht="18" x14ac:dyDescent="0.35">
      <c r="A103" s="19"/>
      <c r="C103" s="68"/>
      <c r="D103" s="68"/>
      <c r="E103" s="68"/>
      <c r="F103" s="68"/>
      <c r="G103" s="68"/>
    </row>
    <row r="105" spans="1:14" ht="15" thickBot="1" x14ac:dyDescent="0.25"/>
    <row r="106" spans="1:14" s="6" customFormat="1" ht="27" customHeight="1" thickBot="1" x14ac:dyDescent="0.4">
      <c r="A106" s="141" t="s">
        <v>121</v>
      </c>
      <c r="B106" s="142"/>
      <c r="C106" s="142"/>
      <c r="D106" s="142"/>
      <c r="E106" s="142"/>
      <c r="F106" s="142"/>
      <c r="G106" s="142"/>
      <c r="H106" s="142"/>
      <c r="I106" s="142"/>
      <c r="J106" s="142"/>
      <c r="K106" s="142"/>
      <c r="L106" s="142"/>
      <c r="M106" s="142"/>
      <c r="N106" s="143"/>
    </row>
    <row r="108" spans="1:14" ht="255.95" customHeight="1" x14ac:dyDescent="0.2">
      <c r="A108" s="172"/>
      <c r="B108" s="173"/>
      <c r="C108" s="173"/>
      <c r="D108" s="173"/>
      <c r="E108" s="173"/>
      <c r="F108" s="173"/>
      <c r="G108" s="174"/>
    </row>
    <row r="109" spans="1:14" ht="15" thickBot="1" x14ac:dyDescent="0.25"/>
    <row r="110" spans="1:14" s="6" customFormat="1" ht="27" customHeight="1" thickBot="1" x14ac:dyDescent="0.4">
      <c r="A110" s="141" t="s">
        <v>125</v>
      </c>
      <c r="B110" s="142"/>
      <c r="C110" s="142"/>
      <c r="D110" s="142"/>
      <c r="E110" s="142"/>
      <c r="F110" s="142"/>
      <c r="G110" s="142"/>
      <c r="H110" s="142"/>
      <c r="I110" s="142"/>
      <c r="J110" s="142"/>
      <c r="K110" s="142"/>
      <c r="L110" s="142"/>
      <c r="M110" s="142"/>
      <c r="N110" s="143"/>
    </row>
    <row r="111" spans="1:14" ht="15" thickBot="1" x14ac:dyDescent="0.25"/>
    <row r="112" spans="1:14" ht="15" x14ac:dyDescent="0.2">
      <c r="A112" s="175" t="s">
        <v>130</v>
      </c>
      <c r="B112" s="176"/>
      <c r="C112" s="176"/>
      <c r="D112" s="176"/>
      <c r="E112" s="176"/>
      <c r="F112" s="176"/>
      <c r="G112" s="177"/>
    </row>
    <row r="113" spans="1:7" ht="70.5" customHeight="1" x14ac:dyDescent="0.2">
      <c r="A113" s="178" t="s">
        <v>156</v>
      </c>
      <c r="B113" s="179"/>
      <c r="C113" s="179"/>
      <c r="D113" s="179"/>
      <c r="E113" s="179"/>
      <c r="F113" s="179"/>
      <c r="G113" s="180"/>
    </row>
    <row r="114" spans="1:7" ht="255.95" customHeight="1" thickBot="1" x14ac:dyDescent="0.25">
      <c r="A114" s="147"/>
      <c r="B114" s="148"/>
      <c r="C114" s="148"/>
      <c r="D114" s="148"/>
      <c r="E114" s="148"/>
      <c r="F114" s="148"/>
      <c r="G114" s="149"/>
    </row>
    <row r="116" spans="1:7" x14ac:dyDescent="0.2">
      <c r="A116" s="76" t="s">
        <v>126</v>
      </c>
      <c r="B116" s="77" t="s">
        <v>123</v>
      </c>
      <c r="C116" s="77" t="s">
        <v>124</v>
      </c>
      <c r="D116" s="77" t="s">
        <v>127</v>
      </c>
    </row>
    <row r="117" spans="1:7" x14ac:dyDescent="0.2">
      <c r="A117" s="71">
        <f>L39</f>
        <v>0</v>
      </c>
      <c r="B117" s="71"/>
      <c r="C117" s="71">
        <f>M39</f>
        <v>0</v>
      </c>
      <c r="D117" s="71"/>
    </row>
    <row r="118" spans="1:7" x14ac:dyDescent="0.2">
      <c r="A118" s="76" t="s">
        <v>122</v>
      </c>
      <c r="B118" s="77" t="s">
        <v>123</v>
      </c>
      <c r="C118" s="77" t="s">
        <v>124</v>
      </c>
      <c r="D118" s="77" t="s">
        <v>127</v>
      </c>
    </row>
    <row r="119" spans="1:7" x14ac:dyDescent="0.2">
      <c r="A119" s="71">
        <f>N52</f>
        <v>0</v>
      </c>
      <c r="B119" s="71"/>
      <c r="C119" s="71">
        <f>O52</f>
        <v>0</v>
      </c>
      <c r="D119" s="71"/>
    </row>
    <row r="120" spans="1:7" ht="15" thickBot="1" x14ac:dyDescent="0.25"/>
    <row r="121" spans="1:7" ht="15" x14ac:dyDescent="0.2">
      <c r="A121" s="210" t="s">
        <v>131</v>
      </c>
      <c r="B121" s="211"/>
      <c r="C121" s="211"/>
      <c r="D121" s="211"/>
      <c r="E121" s="211"/>
      <c r="F121" s="211"/>
      <c r="G121" s="212"/>
    </row>
    <row r="122" spans="1:7" ht="70.5" customHeight="1" x14ac:dyDescent="0.2">
      <c r="A122" s="213" t="s">
        <v>128</v>
      </c>
      <c r="B122" s="214"/>
      <c r="C122" s="214"/>
      <c r="D122" s="214"/>
      <c r="E122" s="214"/>
      <c r="F122" s="214"/>
      <c r="G122" s="215"/>
    </row>
    <row r="123" spans="1:7" ht="255.95" customHeight="1" thickBot="1" x14ac:dyDescent="0.25">
      <c r="A123" s="147"/>
      <c r="B123" s="148"/>
      <c r="C123" s="148"/>
      <c r="D123" s="148"/>
      <c r="E123" s="148"/>
      <c r="F123" s="148"/>
      <c r="G123" s="149"/>
    </row>
    <row r="125" spans="1:7" x14ac:dyDescent="0.2">
      <c r="A125" s="73" t="s">
        <v>126</v>
      </c>
      <c r="B125" s="72" t="s">
        <v>123</v>
      </c>
      <c r="C125" s="72" t="s">
        <v>124</v>
      </c>
      <c r="D125" s="72" t="s">
        <v>127</v>
      </c>
    </row>
    <row r="126" spans="1:7" x14ac:dyDescent="0.2">
      <c r="A126" s="71"/>
      <c r="B126" s="71"/>
      <c r="C126" s="71"/>
      <c r="D126" s="71"/>
    </row>
    <row r="127" spans="1:7" x14ac:dyDescent="0.2">
      <c r="A127" s="73" t="s">
        <v>122</v>
      </c>
      <c r="B127" s="72" t="s">
        <v>123</v>
      </c>
      <c r="C127" s="72" t="s">
        <v>124</v>
      </c>
      <c r="D127" s="72" t="s">
        <v>127</v>
      </c>
    </row>
    <row r="128" spans="1:7" x14ac:dyDescent="0.2">
      <c r="A128" s="71"/>
      <c r="B128" s="71"/>
      <c r="C128" s="71"/>
      <c r="D128" s="71"/>
    </row>
    <row r="129" spans="1:7" ht="15" thickBot="1" x14ac:dyDescent="0.25"/>
    <row r="130" spans="1:7" ht="15" x14ac:dyDescent="0.2">
      <c r="A130" s="163" t="s">
        <v>132</v>
      </c>
      <c r="B130" s="164"/>
      <c r="C130" s="164"/>
      <c r="D130" s="164"/>
      <c r="E130" s="164"/>
      <c r="F130" s="164"/>
      <c r="G130" s="165"/>
    </row>
    <row r="131" spans="1:7" ht="70.5" customHeight="1" x14ac:dyDescent="0.2">
      <c r="A131" s="166" t="s">
        <v>129</v>
      </c>
      <c r="B131" s="167"/>
      <c r="C131" s="167"/>
      <c r="D131" s="167"/>
      <c r="E131" s="167"/>
      <c r="F131" s="167"/>
      <c r="G131" s="168"/>
    </row>
    <row r="132" spans="1:7" ht="255.95" customHeight="1" thickBot="1" x14ac:dyDescent="0.25">
      <c r="A132" s="147"/>
      <c r="B132" s="148"/>
      <c r="C132" s="148"/>
      <c r="D132" s="148"/>
      <c r="E132" s="148"/>
      <c r="F132" s="148"/>
      <c r="G132" s="149"/>
    </row>
    <row r="134" spans="1:7" x14ac:dyDescent="0.2">
      <c r="A134" s="74" t="s">
        <v>126</v>
      </c>
      <c r="B134" s="75" t="s">
        <v>123</v>
      </c>
      <c r="C134" s="75" t="s">
        <v>124</v>
      </c>
      <c r="D134" s="75" t="s">
        <v>127</v>
      </c>
    </row>
    <row r="135" spans="1:7" x14ac:dyDescent="0.2">
      <c r="A135" s="71"/>
      <c r="B135" s="71"/>
      <c r="C135" s="71"/>
      <c r="D135" s="71"/>
    </row>
    <row r="136" spans="1:7" x14ac:dyDescent="0.2">
      <c r="A136" s="74" t="s">
        <v>122</v>
      </c>
      <c r="B136" s="75" t="s">
        <v>123</v>
      </c>
      <c r="C136" s="75" t="s">
        <v>124</v>
      </c>
      <c r="D136" s="75" t="s">
        <v>127</v>
      </c>
    </row>
    <row r="137" spans="1:7" x14ac:dyDescent="0.2">
      <c r="A137" s="71"/>
      <c r="B137" s="71"/>
      <c r="C137" s="71"/>
      <c r="D137" s="71"/>
    </row>
    <row r="139" spans="1:7" ht="15" thickBot="1" x14ac:dyDescent="0.25"/>
    <row r="140" spans="1:7" ht="15" x14ac:dyDescent="0.2">
      <c r="A140" s="169" t="s">
        <v>134</v>
      </c>
      <c r="B140" s="170"/>
      <c r="C140" s="170"/>
      <c r="D140" s="170"/>
      <c r="E140" s="170"/>
      <c r="F140" s="170"/>
      <c r="G140" s="171"/>
    </row>
    <row r="141" spans="1:7" ht="28.5" customHeight="1" x14ac:dyDescent="0.2">
      <c r="A141" s="144" t="s">
        <v>133</v>
      </c>
      <c r="B141" s="145"/>
      <c r="C141" s="145"/>
      <c r="D141" s="145"/>
      <c r="E141" s="145"/>
      <c r="F141" s="145"/>
      <c r="G141" s="146"/>
    </row>
    <row r="142" spans="1:7" ht="255.95" customHeight="1" thickBot="1" x14ac:dyDescent="0.25">
      <c r="A142" s="147"/>
      <c r="B142" s="148"/>
      <c r="C142" s="148"/>
      <c r="D142" s="148"/>
      <c r="E142" s="148"/>
      <c r="F142" s="148"/>
      <c r="G142" s="149"/>
    </row>
    <row r="144" spans="1:7" ht="15" thickBot="1" x14ac:dyDescent="0.25"/>
    <row r="145" spans="1:37" s="6" customFormat="1" ht="27" customHeight="1" thickBot="1" x14ac:dyDescent="0.4">
      <c r="A145" s="141" t="s">
        <v>139</v>
      </c>
      <c r="B145" s="142"/>
      <c r="C145" s="142"/>
      <c r="D145" s="142"/>
      <c r="E145" s="142"/>
      <c r="F145" s="142"/>
      <c r="G145" s="142"/>
      <c r="H145" s="142"/>
      <c r="I145" s="142"/>
      <c r="J145" s="142"/>
      <c r="K145" s="142"/>
      <c r="L145" s="142"/>
      <c r="M145" s="142"/>
      <c r="N145" s="143"/>
    </row>
    <row r="146" spans="1:37" ht="42.6" customHeight="1" x14ac:dyDescent="0.2">
      <c r="A146" s="159" t="s">
        <v>135</v>
      </c>
      <c r="B146" s="160"/>
      <c r="C146" s="160"/>
      <c r="D146" s="160"/>
      <c r="E146" s="160"/>
      <c r="F146" s="160"/>
      <c r="G146" s="161"/>
    </row>
    <row r="148" spans="1:37" ht="15.75" x14ac:dyDescent="0.25">
      <c r="A148" s="204" t="s">
        <v>164</v>
      </c>
      <c r="B148" s="205"/>
      <c r="C148" s="203" t="s">
        <v>149</v>
      </c>
      <c r="D148" s="203"/>
      <c r="E148" s="203"/>
      <c r="F148" s="203"/>
      <c r="G148" s="203"/>
    </row>
    <row r="149" spans="1:37" ht="15.75" x14ac:dyDescent="0.2">
      <c r="A149" s="79" t="s">
        <v>136</v>
      </c>
      <c r="B149" s="79" t="s">
        <v>30</v>
      </c>
      <c r="C149" s="206" t="s">
        <v>137</v>
      </c>
      <c r="D149" s="206"/>
      <c r="E149" s="206"/>
      <c r="F149" s="206"/>
      <c r="G149" s="89" t="s">
        <v>30</v>
      </c>
    </row>
    <row r="150" spans="1:37" ht="59.45" customHeight="1" x14ac:dyDescent="0.2">
      <c r="A150" s="78" t="s">
        <v>158</v>
      </c>
      <c r="B150" s="69"/>
      <c r="C150" s="195"/>
      <c r="D150" s="195"/>
      <c r="E150" s="195"/>
      <c r="F150" s="195"/>
      <c r="G150" s="69"/>
    </row>
    <row r="151" spans="1:37" ht="59.45" customHeight="1" x14ac:dyDescent="0.2">
      <c r="A151" s="78" t="s">
        <v>82</v>
      </c>
      <c r="B151" s="69"/>
      <c r="C151" s="195"/>
      <c r="D151" s="195"/>
      <c r="E151" s="195"/>
      <c r="F151" s="195"/>
      <c r="G151" s="69"/>
    </row>
    <row r="152" spans="1:37" ht="59.45" customHeight="1" x14ac:dyDescent="0.2">
      <c r="A152" s="78" t="s">
        <v>159</v>
      </c>
      <c r="B152" s="69"/>
      <c r="C152" s="195"/>
      <c r="D152" s="195"/>
      <c r="E152" s="195"/>
      <c r="F152" s="195"/>
      <c r="G152" s="126"/>
      <c r="H152" s="125" t="s">
        <v>157</v>
      </c>
    </row>
    <row r="153" spans="1:37" ht="59.45" customHeight="1" x14ac:dyDescent="0.2">
      <c r="A153" s="78" t="s">
        <v>160</v>
      </c>
      <c r="B153" s="69"/>
      <c r="C153" s="195"/>
      <c r="D153" s="195"/>
      <c r="E153" s="195"/>
      <c r="F153" s="195"/>
      <c r="G153" s="126"/>
      <c r="H153" s="125" t="s">
        <v>167</v>
      </c>
    </row>
    <row r="154" spans="1:37" ht="59.45" customHeight="1" x14ac:dyDescent="0.2">
      <c r="A154" s="78" t="s">
        <v>138</v>
      </c>
      <c r="B154" s="69"/>
      <c r="C154" s="195"/>
      <c r="D154" s="195"/>
      <c r="E154" s="195"/>
      <c r="F154" s="195"/>
      <c r="G154" s="69"/>
    </row>
    <row r="155" spans="1:37" ht="41.25" customHeight="1" x14ac:dyDescent="0.2">
      <c r="A155" s="79" t="s">
        <v>17</v>
      </c>
      <c r="B155" s="80"/>
      <c r="C155" s="196" t="s">
        <v>17</v>
      </c>
      <c r="D155" s="196"/>
      <c r="E155" s="196"/>
      <c r="F155" s="196"/>
      <c r="G155" s="80"/>
    </row>
    <row r="156" spans="1:37" ht="70.5" customHeight="1" thickBot="1" x14ac:dyDescent="0.3">
      <c r="A156" s="197" t="s">
        <v>161</v>
      </c>
      <c r="B156" s="198"/>
      <c r="C156" s="198"/>
      <c r="D156" s="198"/>
      <c r="E156" s="198"/>
      <c r="F156" s="198"/>
      <c r="G156" s="198"/>
    </row>
    <row r="157" spans="1:37" customFormat="1" ht="72.75" customHeight="1" thickBot="1" x14ac:dyDescent="0.3">
      <c r="A157" s="199"/>
      <c r="B157" s="200"/>
      <c r="C157" s="200"/>
      <c r="D157" s="200"/>
      <c r="E157" s="200"/>
      <c r="F157" s="200"/>
      <c r="G157" s="201"/>
      <c r="K157" s="127"/>
      <c r="M157" s="127"/>
      <c r="N157" s="127"/>
      <c r="P157" s="127"/>
      <c r="Q157" s="127"/>
      <c r="S157" s="127"/>
      <c r="T157" s="127"/>
      <c r="W157" s="41"/>
      <c r="X157" s="41"/>
      <c r="Y157" s="41"/>
      <c r="Z157" s="41"/>
      <c r="AA157" s="41"/>
      <c r="AB157" s="41"/>
      <c r="AC157" s="41"/>
      <c r="AD157" s="128"/>
      <c r="AE157" s="128"/>
      <c r="AF157" s="128"/>
      <c r="AK157" s="128"/>
    </row>
    <row r="158" spans="1:37" s="6" customFormat="1" ht="27" customHeight="1" thickBot="1" x14ac:dyDescent="0.4">
      <c r="A158" s="141" t="s">
        <v>140</v>
      </c>
      <c r="B158" s="142"/>
      <c r="C158" s="142"/>
      <c r="D158" s="142"/>
      <c r="E158" s="142"/>
      <c r="F158" s="142"/>
      <c r="G158" s="142"/>
      <c r="H158" s="142"/>
      <c r="I158" s="142"/>
      <c r="J158" s="142"/>
      <c r="K158" s="142"/>
      <c r="L158" s="142"/>
      <c r="M158" s="142"/>
      <c r="N158" s="143"/>
    </row>
    <row r="159" spans="1:37" ht="28.5" customHeight="1" x14ac:dyDescent="0.2">
      <c r="A159" s="144" t="s">
        <v>141</v>
      </c>
      <c r="B159" s="145"/>
      <c r="C159" s="145"/>
      <c r="D159" s="145"/>
      <c r="E159" s="145"/>
      <c r="F159" s="145"/>
      <c r="G159" s="146"/>
    </row>
    <row r="160" spans="1:37" ht="255.95" customHeight="1" thickBot="1" x14ac:dyDescent="0.25">
      <c r="A160" s="147"/>
      <c r="B160" s="148"/>
      <c r="C160" s="148"/>
      <c r="D160" s="148"/>
      <c r="E160" s="148"/>
      <c r="F160" s="148"/>
      <c r="G160" s="149"/>
    </row>
    <row r="162" spans="1:14" ht="15" thickBot="1" x14ac:dyDescent="0.25"/>
    <row r="163" spans="1:14" s="6" customFormat="1" ht="27" customHeight="1" thickBot="1" x14ac:dyDescent="0.4">
      <c r="A163" s="141" t="s">
        <v>144</v>
      </c>
      <c r="B163" s="142"/>
      <c r="C163" s="142"/>
      <c r="D163" s="142"/>
      <c r="E163" s="142"/>
      <c r="F163" s="142"/>
      <c r="G163" s="142"/>
      <c r="H163" s="142"/>
      <c r="I163" s="142"/>
      <c r="J163" s="142"/>
      <c r="K163" s="142"/>
      <c r="L163" s="142"/>
      <c r="M163" s="142"/>
      <c r="N163" s="143"/>
    </row>
    <row r="164" spans="1:14" ht="15" thickBot="1" x14ac:dyDescent="0.25"/>
    <row r="165" spans="1:14" ht="23.1" customHeight="1" x14ac:dyDescent="0.2">
      <c r="A165" s="150" t="s">
        <v>142</v>
      </c>
      <c r="B165" s="151"/>
      <c r="C165" s="151"/>
      <c r="D165" s="151"/>
      <c r="E165" s="151"/>
      <c r="F165" s="151"/>
      <c r="G165" s="152"/>
    </row>
    <row r="166" spans="1:14" ht="23.1" customHeight="1" x14ac:dyDescent="0.2">
      <c r="A166" s="153" t="s">
        <v>143</v>
      </c>
      <c r="B166" s="154"/>
      <c r="C166" s="154"/>
      <c r="D166" s="154"/>
      <c r="E166" s="154"/>
      <c r="F166" s="154"/>
      <c r="G166" s="155"/>
    </row>
    <row r="167" spans="1:14" ht="255.95" customHeight="1" thickBot="1" x14ac:dyDescent="0.25">
      <c r="A167" s="147"/>
      <c r="B167" s="148"/>
      <c r="C167" s="148"/>
      <c r="D167" s="148"/>
      <c r="E167" s="148"/>
      <c r="F167" s="148"/>
      <c r="G167" s="149"/>
    </row>
    <row r="168" spans="1:14" ht="15" thickBot="1" x14ac:dyDescent="0.25"/>
    <row r="169" spans="1:14" ht="23.1" customHeight="1" x14ac:dyDescent="0.2">
      <c r="A169" s="156" t="s">
        <v>145</v>
      </c>
      <c r="B169" s="157"/>
      <c r="C169" s="157"/>
      <c r="D169" s="157"/>
      <c r="E169" s="157"/>
      <c r="F169" s="157"/>
      <c r="G169" s="158"/>
    </row>
    <row r="170" spans="1:14" ht="275.25" customHeight="1" x14ac:dyDescent="0.2">
      <c r="A170" s="144" t="s">
        <v>162</v>
      </c>
      <c r="B170" s="145"/>
      <c r="C170" s="145"/>
      <c r="D170" s="145"/>
      <c r="E170" s="145"/>
      <c r="F170" s="145"/>
      <c r="G170" s="146"/>
    </row>
    <row r="171" spans="1:14" ht="270" customHeight="1" thickBot="1" x14ac:dyDescent="0.25">
      <c r="A171" s="147"/>
      <c r="B171" s="148"/>
      <c r="C171" s="148"/>
      <c r="D171" s="148"/>
      <c r="E171" s="148"/>
      <c r="F171" s="148"/>
      <c r="G171" s="149"/>
    </row>
  </sheetData>
  <mergeCells count="68">
    <mergeCell ref="AP40:AW41"/>
    <mergeCell ref="A159:G159"/>
    <mergeCell ref="A160:G160"/>
    <mergeCell ref="A158:N158"/>
    <mergeCell ref="C148:G148"/>
    <mergeCell ref="A148:B148"/>
    <mergeCell ref="C149:F149"/>
    <mergeCell ref="C150:F150"/>
    <mergeCell ref="C151:F151"/>
    <mergeCell ref="A141:G141"/>
    <mergeCell ref="A142:G142"/>
    <mergeCell ref="C94:G94"/>
    <mergeCell ref="A97:N97"/>
    <mergeCell ref="AD39:AG40"/>
    <mergeCell ref="A121:G121"/>
    <mergeCell ref="A122:G122"/>
    <mergeCell ref="A163:N163"/>
    <mergeCell ref="C152:F152"/>
    <mergeCell ref="C153:F153"/>
    <mergeCell ref="C154:F154"/>
    <mergeCell ref="C155:F155"/>
    <mergeCell ref="A156:G156"/>
    <mergeCell ref="A157:G157"/>
    <mergeCell ref="T26:W27"/>
    <mergeCell ref="A58:B58"/>
    <mergeCell ref="C78:G78"/>
    <mergeCell ref="C93:G93"/>
    <mergeCell ref="C79:G79"/>
    <mergeCell ref="C80:G80"/>
    <mergeCell ref="A87:G87"/>
    <mergeCell ref="C90:G90"/>
    <mergeCell ref="A75:G75"/>
    <mergeCell ref="C91:G91"/>
    <mergeCell ref="C92:G92"/>
    <mergeCell ref="C88:G88"/>
    <mergeCell ref="C89:G89"/>
    <mergeCell ref="A123:G123"/>
    <mergeCell ref="A146:G146"/>
    <mergeCell ref="C95:G95"/>
    <mergeCell ref="A145:N145"/>
    <mergeCell ref="A130:G130"/>
    <mergeCell ref="A131:G131"/>
    <mergeCell ref="A132:G132"/>
    <mergeCell ref="A140:G140"/>
    <mergeCell ref="A106:N106"/>
    <mergeCell ref="A108:G108"/>
    <mergeCell ref="A110:N110"/>
    <mergeCell ref="A114:G114"/>
    <mergeCell ref="A112:G112"/>
    <mergeCell ref="A113:G113"/>
    <mergeCell ref="A170:G170"/>
    <mergeCell ref="A171:G171"/>
    <mergeCell ref="A165:G165"/>
    <mergeCell ref="A167:G167"/>
    <mergeCell ref="A166:G166"/>
    <mergeCell ref="A169:G169"/>
    <mergeCell ref="A3:N3"/>
    <mergeCell ref="A1:N1"/>
    <mergeCell ref="A2:N2"/>
    <mergeCell ref="B6:C6"/>
    <mergeCell ref="C86:G86"/>
    <mergeCell ref="C84:G84"/>
    <mergeCell ref="C85:G85"/>
    <mergeCell ref="C81:G81"/>
    <mergeCell ref="C82:G82"/>
    <mergeCell ref="C83:G83"/>
    <mergeCell ref="A77:G77"/>
    <mergeCell ref="A26:N26"/>
  </mergeCells>
  <phoneticPr fontId="27" type="noConversion"/>
  <dataValidations count="4">
    <dataValidation type="list" allowBlank="1" showInputMessage="1" showErrorMessage="1" sqref="D29:D37" xr:uid="{D6EA3BC3-8845-4C84-B4FF-7866F3FD9112}">
      <formula1>$AT$42:$AT$44</formula1>
    </dataValidation>
    <dataValidation type="list" allowBlank="1" showInputMessage="1" showErrorMessage="1" sqref="E29:F38 E42:F51" xr:uid="{97F2F144-632F-475E-AFC9-FC70AF0E9ABD}">
      <formula1>$AS$42:$AS$43</formula1>
    </dataValidation>
    <dataValidation type="list" allowBlank="1" showInputMessage="1" showErrorMessage="1" sqref="U42:U51" xr:uid="{5C014B3B-1134-4EBB-B2C7-E5CCC15EEC8C}">
      <formula1>$AU$42:$AU$43</formula1>
    </dataValidation>
    <dataValidation type="list" allowBlank="1" showInputMessage="1" showErrorMessage="1" sqref="D42:D51" xr:uid="{6CE64F6C-79D6-4C29-AF99-BFB6439075AE}">
      <formula1>$AW$42:$AW$44</formula1>
    </dataValidation>
  </dataValidations>
  <pageMargins left="0.39370078740157483" right="0.39370078740157483" top="0.39370078740157483" bottom="0.39370078740157483" header="0.31496062992125984" footer="0.31496062992125984"/>
  <pageSetup paperSize="9" scale="19" orientation="portrait" r:id="rId1"/>
  <rowBreaks count="1" manualBreakCount="1">
    <brk id="96" max="16383" man="1"/>
  </rowBreaks>
  <drawing r:id="rId2"/>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dimension ref="A1:F5"/>
  <sheetViews>
    <sheetView workbookViewId="0">
      <selection activeCell="A6" sqref="A6"/>
    </sheetView>
  </sheetViews>
  <sheetFormatPr baseColWidth="10" defaultRowHeight="15" x14ac:dyDescent="0.25"/>
  <sheetData>
    <row r="1" spans="1:6" x14ac:dyDescent="0.25">
      <c r="A1" s="41" t="s">
        <v>18</v>
      </c>
      <c r="F1" s="41" t="s">
        <v>25</v>
      </c>
    </row>
    <row r="2" spans="1:6" x14ac:dyDescent="0.25">
      <c r="A2" s="40" t="s">
        <v>2</v>
      </c>
      <c r="F2" t="s">
        <v>11</v>
      </c>
    </row>
    <row r="3" spans="1:6" x14ac:dyDescent="0.25">
      <c r="A3" s="40" t="s">
        <v>3</v>
      </c>
      <c r="F3" t="s">
        <v>10</v>
      </c>
    </row>
    <row r="4" spans="1:6" x14ac:dyDescent="0.25">
      <c r="A4" t="s">
        <v>4</v>
      </c>
      <c r="F4" t="s">
        <v>20</v>
      </c>
    </row>
    <row r="5" spans="1:6" x14ac:dyDescent="0.25">
      <c r="A5" t="s">
        <v>19</v>
      </c>
      <c r="F5" t="s">
        <v>5</v>
      </c>
    </row>
  </sheetData>
  <sheetProtection sheet="1" objects="1" scenarios="1"/>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ONGLET 1</vt:lpstr>
      <vt:lpstr>Feuil3</vt:lpstr>
      <vt:lpstr>'ONGLET 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utilisateur1</dc:creator>
  <cp:lastModifiedBy>Dawodu Anne</cp:lastModifiedBy>
  <cp:lastPrinted>2021-06-10T11:01:41Z</cp:lastPrinted>
  <dcterms:created xsi:type="dcterms:W3CDTF">2019-01-16T15:31:12Z</dcterms:created>
  <dcterms:modified xsi:type="dcterms:W3CDTF">2026-03-02T14:50:12Z</dcterms:modified>
</cp:coreProperties>
</file>