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jgillard1\Desktop\RS22\GM BOP\BUDGET\RS24 DGH\PEP\"/>
    </mc:Choice>
  </mc:AlternateContent>
  <xr:revisionPtr revIDLastSave="0" documentId="13_ncr:1_{DDDBE278-0ADC-4DF8-B3A4-983419DE789F}" xr6:coauthVersionLast="36" xr6:coauthVersionMax="36" xr10:uidLastSave="{00000000-0000-0000-0000-000000000000}"/>
  <bookViews>
    <workbookView xWindow="0" yWindow="0" windowWidth="28800" windowHeight="11685" tabRatio="792" xr2:uid="{00000000-000D-0000-FFFF-FFFF00000000}"/>
  </bookViews>
  <sheets>
    <sheet name="Agrégat" sheetId="11" r:id="rId1"/>
    <sheet name="liste etb" sheetId="12" r:id="rId2"/>
  </sheets>
  <definedNames>
    <definedName name="_xlnm._FilterDatabase" localSheetId="1" hidden="1">'liste etb'!$A$1:$D$147</definedName>
    <definedName name="NatureEtab">#REF!</definedName>
    <definedName name="Supports">#REF!</definedName>
    <definedName name="Vacousus">#REF!</definedName>
    <definedName name="VACSUS">#REF!</definedName>
    <definedName name="VacSusc">#REF!</definedName>
    <definedName name="VS">#REF!</definedName>
    <definedName name="_xlnm.Print_Area" localSheetId="0">Agrégat!$A$1:$AK$17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" i="11" l="1"/>
  <c r="AF6" i="11"/>
  <c r="AE7" i="11"/>
  <c r="AF7" i="11"/>
  <c r="AE8" i="11"/>
  <c r="AF8" i="11"/>
  <c r="AE9" i="11"/>
  <c r="AF9" i="11"/>
  <c r="AE10" i="11"/>
  <c r="AF10" i="11"/>
  <c r="AE11" i="11"/>
  <c r="AF11" i="11"/>
  <c r="AE12" i="11"/>
  <c r="AF12" i="11"/>
  <c r="AE13" i="11"/>
  <c r="AF13" i="11"/>
  <c r="AE14" i="11"/>
  <c r="AF14" i="11"/>
  <c r="AE15" i="11"/>
  <c r="AF15" i="11"/>
  <c r="AE16" i="11"/>
  <c r="AF16" i="11"/>
  <c r="AF5" i="11"/>
  <c r="AE5" i="11"/>
  <c r="V6" i="11"/>
  <c r="W6" i="11"/>
  <c r="V7" i="11"/>
  <c r="W7" i="11"/>
  <c r="V8" i="11"/>
  <c r="W8" i="11"/>
  <c r="V9" i="11"/>
  <c r="W9" i="11"/>
  <c r="V10" i="11"/>
  <c r="W10" i="11"/>
  <c r="V11" i="11"/>
  <c r="W11" i="11"/>
  <c r="V12" i="11"/>
  <c r="W12" i="11"/>
  <c r="V13" i="11"/>
  <c r="W13" i="11"/>
  <c r="V14" i="11"/>
  <c r="W14" i="11"/>
  <c r="V15" i="11"/>
  <c r="W15" i="11"/>
  <c r="V16" i="11"/>
  <c r="W16" i="11"/>
  <c r="W5" i="11"/>
  <c r="V5" i="11"/>
  <c r="M6" i="11"/>
  <c r="N6" i="11"/>
  <c r="M7" i="11"/>
  <c r="N7" i="11"/>
  <c r="M8" i="11"/>
  <c r="N8" i="11"/>
  <c r="M9" i="11"/>
  <c r="N9" i="11"/>
  <c r="M10" i="11"/>
  <c r="N10" i="11"/>
  <c r="M11" i="11"/>
  <c r="N11" i="11"/>
  <c r="M12" i="11"/>
  <c r="N12" i="11"/>
  <c r="M13" i="11"/>
  <c r="N13" i="11"/>
  <c r="M14" i="11"/>
  <c r="N14" i="11"/>
  <c r="M15" i="11"/>
  <c r="N15" i="11"/>
  <c r="M16" i="11"/>
  <c r="N16" i="11"/>
  <c r="N5" i="11"/>
  <c r="M5" i="1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13" i="11"/>
  <c r="E13" i="11"/>
  <c r="D14" i="11"/>
  <c r="E14" i="11"/>
  <c r="D15" i="11"/>
  <c r="E15" i="11"/>
  <c r="D16" i="11"/>
  <c r="E16" i="11"/>
  <c r="E5" i="11"/>
  <c r="D5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U16" i="11"/>
  <c r="U15" i="11"/>
  <c r="U14" i="11"/>
  <c r="U13" i="11"/>
  <c r="U12" i="11"/>
  <c r="U11" i="11"/>
  <c r="U10" i="11"/>
  <c r="U9" i="11"/>
  <c r="U8" i="11"/>
  <c r="U7" i="11"/>
  <c r="U6" i="11"/>
  <c r="U5" i="11"/>
  <c r="L16" i="11"/>
  <c r="L15" i="11"/>
  <c r="L14" i="11"/>
  <c r="L13" i="11"/>
  <c r="L12" i="11"/>
  <c r="L11" i="11"/>
  <c r="L10" i="11"/>
  <c r="L9" i="11"/>
  <c r="L8" i="11"/>
  <c r="L7" i="11"/>
  <c r="L6" i="11"/>
  <c r="L5" i="11"/>
  <c r="C6" i="11"/>
  <c r="C7" i="11"/>
  <c r="C8" i="11"/>
  <c r="C9" i="11"/>
  <c r="C10" i="11"/>
  <c r="C11" i="11"/>
  <c r="C12" i="11"/>
  <c r="C13" i="11"/>
  <c r="C14" i="11"/>
  <c r="C15" i="11"/>
  <c r="C16" i="11"/>
  <c r="C5" i="11"/>
  <c r="R5" i="11" l="1"/>
  <c r="AA5" i="11" s="1"/>
  <c r="AJ5" i="11" s="1"/>
</calcChain>
</file>

<file path=xl/sharedStrings.xml><?xml version="1.0" encoding="utf-8"?>
<sst xmlns="http://schemas.openxmlformats.org/spreadsheetml/2006/main" count="715" uniqueCount="391">
  <si>
    <t>N° RNE</t>
  </si>
  <si>
    <t>Ville</t>
  </si>
  <si>
    <t xml:space="preserve">Nature du support </t>
  </si>
  <si>
    <t>Discipline</t>
  </si>
  <si>
    <t>Nb d'heures</t>
  </si>
  <si>
    <t>SUPPORT PRINCIPAL</t>
  </si>
  <si>
    <t>SUPPORT SECONDAIRE</t>
  </si>
  <si>
    <t>Nom de l'établissement</t>
  </si>
  <si>
    <t>Poste vacant ou susceptible</t>
  </si>
  <si>
    <t>SUPPORT SECONDAIRE (si nécessaire)</t>
  </si>
  <si>
    <t>Nom du maître si poste susceptible</t>
  </si>
  <si>
    <t>Type de l'étab</t>
  </si>
  <si>
    <t>Discipline identique au support principal sauf si accord de l'inspection</t>
  </si>
  <si>
    <t>0131387M</t>
  </si>
  <si>
    <t>0133286B</t>
  </si>
  <si>
    <t>0131370U</t>
  </si>
  <si>
    <t>0133866G</t>
  </si>
  <si>
    <t>0134250Z</t>
  </si>
  <si>
    <t>0131484T</t>
  </si>
  <si>
    <t>0133424B</t>
  </si>
  <si>
    <t>0133425C</t>
  </si>
  <si>
    <t>0840073Y</t>
  </si>
  <si>
    <t>0131402D</t>
  </si>
  <si>
    <t>0131445A</t>
  </si>
  <si>
    <t>0131335F</t>
  </si>
  <si>
    <t>0132923G</t>
  </si>
  <si>
    <t>0131336G</t>
  </si>
  <si>
    <t>0131681G</t>
  </si>
  <si>
    <t>0133305X</t>
  </si>
  <si>
    <t>0131344R</t>
  </si>
  <si>
    <t>0132909S</t>
  </si>
  <si>
    <t>0133396W</t>
  </si>
  <si>
    <t>0131434N</t>
  </si>
  <si>
    <t>0132193N</t>
  </si>
  <si>
    <t>0131690S</t>
  </si>
  <si>
    <t>0133374X</t>
  </si>
  <si>
    <t>0133555U</t>
  </si>
  <si>
    <t>0133827P</t>
  </si>
  <si>
    <t>0133446A</t>
  </si>
  <si>
    <t>0133494C</t>
  </si>
  <si>
    <t>0132280H</t>
  </si>
  <si>
    <t>0132114C</t>
  </si>
  <si>
    <t>0133986M</t>
  </si>
  <si>
    <t>0134107u</t>
  </si>
  <si>
    <t>0132790M</t>
  </si>
  <si>
    <t>0133274N</t>
  </si>
  <si>
    <t>0840070V</t>
  </si>
  <si>
    <t>0131684K</t>
  </si>
  <si>
    <t>0131463V</t>
  </si>
  <si>
    <t>0132828D</t>
  </si>
  <si>
    <t>0133397X</t>
  </si>
  <si>
    <t>0131319N</t>
  </si>
  <si>
    <t>0132915Y</t>
  </si>
  <si>
    <t>0134342Z</t>
  </si>
  <si>
    <t>0131349W</t>
  </si>
  <si>
    <t>0134245U</t>
  </si>
  <si>
    <t>0840079E</t>
  </si>
  <si>
    <t>0131324U</t>
  </si>
  <si>
    <t>0132947H</t>
  </si>
  <si>
    <t>0131485U</t>
  </si>
  <si>
    <t>0040034R</t>
  </si>
  <si>
    <t>0040461E</t>
  </si>
  <si>
    <t>0131345S</t>
  </si>
  <si>
    <t>0840059H</t>
  </si>
  <si>
    <t>0133474F</t>
  </si>
  <si>
    <t>0840078D</t>
  </si>
  <si>
    <t>0840851U</t>
  </si>
  <si>
    <t>0840852V</t>
  </si>
  <si>
    <t>0840068T</t>
  </si>
  <si>
    <t>0131398Z</t>
  </si>
  <si>
    <t>0131436R</t>
  </si>
  <si>
    <t>0131333D</t>
  </si>
  <si>
    <t>0132911U</t>
  </si>
  <si>
    <t>0133278T</t>
  </si>
  <si>
    <t>0131329Z</t>
  </si>
  <si>
    <t>0133931C</t>
  </si>
  <si>
    <t>0840069U</t>
  </si>
  <si>
    <t>0131379D</t>
  </si>
  <si>
    <t>0131341M</t>
  </si>
  <si>
    <t>0840066R</t>
  </si>
  <si>
    <t>0131424C</t>
  </si>
  <si>
    <t>0133334D</t>
  </si>
  <si>
    <t>0133544G</t>
  </si>
  <si>
    <t>0131382G</t>
  </si>
  <si>
    <t>0131456M</t>
  </si>
  <si>
    <t>0131328Y</t>
  </si>
  <si>
    <t>0131437S</t>
  </si>
  <si>
    <t>0050039R</t>
  </si>
  <si>
    <t>0131323T</t>
  </si>
  <si>
    <t>0132913W</t>
  </si>
  <si>
    <t>0131862D</t>
  </si>
  <si>
    <t>0132917A</t>
  </si>
  <si>
    <t>0132950L</t>
  </si>
  <si>
    <t>0131432L</t>
  </si>
  <si>
    <t>0133335E</t>
  </si>
  <si>
    <t>0131381F</t>
  </si>
  <si>
    <t>0132283L</t>
  </si>
  <si>
    <t>0131322S</t>
  </si>
  <si>
    <t>0134004G</t>
  </si>
  <si>
    <t>0040462F</t>
  </si>
  <si>
    <t>0131342N</t>
  </si>
  <si>
    <t>0132946G</t>
  </si>
  <si>
    <t>0131391S</t>
  </si>
  <si>
    <t>0131385K</t>
  </si>
  <si>
    <t>0841158C</t>
  </si>
  <si>
    <t>0840714V</t>
  </si>
  <si>
    <t>0131433M</t>
  </si>
  <si>
    <t>0840064N</t>
  </si>
  <si>
    <t>0132922F</t>
  </si>
  <si>
    <t>0840060J</t>
  </si>
  <si>
    <t>0840940R</t>
  </si>
  <si>
    <t>0133822J</t>
  </si>
  <si>
    <t>0050035L</t>
  </si>
  <si>
    <t>0050562J</t>
  </si>
  <si>
    <t>0840072X</t>
  </si>
  <si>
    <t>0131366P</t>
  </si>
  <si>
    <t>0132914X</t>
  </si>
  <si>
    <t>0131339K</t>
  </si>
  <si>
    <t>0132949K</t>
  </si>
  <si>
    <t>0131331B</t>
  </si>
  <si>
    <t>0132958V</t>
  </si>
  <si>
    <t>0131372W</t>
  </si>
  <si>
    <t>0840075A</t>
  </si>
  <si>
    <t>0840853W</t>
  </si>
  <si>
    <t>0134101M</t>
  </si>
  <si>
    <t>0131367R</t>
  </si>
  <si>
    <t>0133314G</t>
  </si>
  <si>
    <t>0131375Z</t>
  </si>
  <si>
    <t>0131441W</t>
  </si>
  <si>
    <t>0131403E</t>
  </si>
  <si>
    <t>0131689R</t>
  </si>
  <si>
    <t>0133702D</t>
  </si>
  <si>
    <t>0131371V</t>
  </si>
  <si>
    <t>0131369T</t>
  </si>
  <si>
    <t>0131675A</t>
  </si>
  <si>
    <t>0133395V</t>
  </si>
  <si>
    <t>0131364M</t>
  </si>
  <si>
    <t>0132810J</t>
  </si>
  <si>
    <t>0132921E</t>
  </si>
  <si>
    <t>0131388N</t>
  </si>
  <si>
    <t>0131347U</t>
  </si>
  <si>
    <t>0132951M</t>
  </si>
  <si>
    <t>0131320P</t>
  </si>
  <si>
    <t>0132955S</t>
  </si>
  <si>
    <t>0132954R</t>
  </si>
  <si>
    <t>0131318M</t>
  </si>
  <si>
    <t>0840058G</t>
  </si>
  <si>
    <t>0131348V</t>
  </si>
  <si>
    <t>0132907P</t>
  </si>
  <si>
    <t>0131327X</t>
  </si>
  <si>
    <t>0132956T</t>
  </si>
  <si>
    <t>0131360H</t>
  </si>
  <si>
    <t>0132789L</t>
  </si>
  <si>
    <t>0840082H</t>
  </si>
  <si>
    <t>0133445Z</t>
  </si>
  <si>
    <t>0132472S</t>
  </si>
  <si>
    <t>0132908R</t>
  </si>
  <si>
    <t>CODE RNE</t>
  </si>
  <si>
    <t>Nom Ensemble Scolaire</t>
  </si>
  <si>
    <t>ALPILLES-DURANCE</t>
  </si>
  <si>
    <t>BELSUNCE</t>
  </si>
  <si>
    <t>BNEI ELAZAR</t>
  </si>
  <si>
    <t>BRISES LAMES</t>
  </si>
  <si>
    <t>CAUCADIS</t>
  </si>
  <si>
    <t>CELONY</t>
  </si>
  <si>
    <t>CHAMPFLEURY TRINITAIRES</t>
  </si>
  <si>
    <t>CHARLES PEGUY</t>
  </si>
  <si>
    <t>CHARLOTTE GRAWITZ</t>
  </si>
  <si>
    <t>CHEVREUL BLANCARDE</t>
  </si>
  <si>
    <t>CHEVREUL CHAMPAVIER</t>
  </si>
  <si>
    <t>CHIMIE-BIO. LA FORBINE</t>
  </si>
  <si>
    <t>CLOVIS HUGUES</t>
  </si>
  <si>
    <t>COURS BASTIDE</t>
  </si>
  <si>
    <t>DON BOSCO</t>
  </si>
  <si>
    <t>ECOLE LIBRE DES METIERS</t>
  </si>
  <si>
    <t>EDMOND ROSTAND</t>
  </si>
  <si>
    <t>FONTLONGUE</t>
  </si>
  <si>
    <t>GAN AMI</t>
  </si>
  <si>
    <t>GAN MORDEKHAI</t>
  </si>
  <si>
    <t>HAMASKAINE</t>
  </si>
  <si>
    <t>HENRI LEROY</t>
  </si>
  <si>
    <t>HENRI MARGALHAN</t>
  </si>
  <si>
    <t>IBN KHALDOUN</t>
  </si>
  <si>
    <t>JACQUES RAYNAUD</t>
  </si>
  <si>
    <t>JEANNE D'ARC</t>
  </si>
  <si>
    <t>JEANNE PERRIMOND</t>
  </si>
  <si>
    <t>LA CABUCELLE</t>
  </si>
  <si>
    <t>LA CADENELLE</t>
  </si>
  <si>
    <t>LA CHESNERAIE</t>
  </si>
  <si>
    <t>LA NATIVITE</t>
  </si>
  <si>
    <t>LA PRESENTATION</t>
  </si>
  <si>
    <t>NOTRE DAME-LA PRESENTATION</t>
  </si>
  <si>
    <t>SAINT CHARLES</t>
  </si>
  <si>
    <t>LACORDAIRE</t>
  </si>
  <si>
    <t>LE ROCHER</t>
  </si>
  <si>
    <t>SACRE COEUR</t>
  </si>
  <si>
    <t>ECCOLY SITE SMB / L'OLIVIER</t>
  </si>
  <si>
    <t>LOUIS PASTEUR</t>
  </si>
  <si>
    <t>MARIE GASQUET</t>
  </si>
  <si>
    <t>MARIE PILA</t>
  </si>
  <si>
    <t>MARIE RIVIER</t>
  </si>
  <si>
    <t>MAXIMILIEN DE SULLY</t>
  </si>
  <si>
    <t>MODELE ELECTRONIQUE</t>
  </si>
  <si>
    <t>ND DE FRANCE</t>
  </si>
  <si>
    <t>ND DE LA MAJOR</t>
  </si>
  <si>
    <t>ND DE LA VISTE</t>
  </si>
  <si>
    <t>NOTRE DAME</t>
  </si>
  <si>
    <t>NOTRE DAME DE LA JEUNESSE</t>
  </si>
  <si>
    <t>NOTRE DAME DE SION</t>
  </si>
  <si>
    <t>NOTRE DAME DU BON ACCUEIL</t>
  </si>
  <si>
    <t>ORT LEON BRAMSON</t>
  </si>
  <si>
    <t>PASTRE-GRANDE BASTIDE</t>
  </si>
  <si>
    <t>PAUL MELIZAN</t>
  </si>
  <si>
    <t>PHOCEA ATTOYAN</t>
  </si>
  <si>
    <t>PIERRE ET LOUIS. POUTRAIN</t>
  </si>
  <si>
    <t>PROVENCE</t>
  </si>
  <si>
    <t>SAINT ANDRE</t>
  </si>
  <si>
    <t>SAINT AUGUSTIN</t>
  </si>
  <si>
    <t>SAINT BRUNO</t>
  </si>
  <si>
    <t>SAINT CHARLES CAMAS</t>
  </si>
  <si>
    <t>SAINT ELOI</t>
  </si>
  <si>
    <t>SAINT EUGENE DE MAZENOD</t>
  </si>
  <si>
    <t>SAINT HENRI</t>
  </si>
  <si>
    <t>SAINT JEAN BAPTISTE DE LA SALLE</t>
  </si>
  <si>
    <t>SAINT JEAN</t>
  </si>
  <si>
    <t>SAINT JEAN DE GARGUIER</t>
  </si>
  <si>
    <t>SAINT JOSEPH</t>
  </si>
  <si>
    <t>SAINT JOSEPH DE CLUNY</t>
  </si>
  <si>
    <t>SAINT JOSEPH MADELEINE</t>
  </si>
  <si>
    <t>SAINT JOSEPH LES MARISTES</t>
  </si>
  <si>
    <t>SAINT JOSEPH VIALA</t>
  </si>
  <si>
    <t>SAINT LOUIS</t>
  </si>
  <si>
    <t>SAINT LOUIS SAINTE MARIE</t>
  </si>
  <si>
    <t>SAINT MAURONT</t>
  </si>
  <si>
    <t>SAINT CHARLES CAMAS-ANNEXE</t>
  </si>
  <si>
    <t>SAINT VINCENT DE PAUL</t>
  </si>
  <si>
    <t>SAINTE ANNE</t>
  </si>
  <si>
    <t>SAINTE ELISABETH</t>
  </si>
  <si>
    <t>SAINTE MARIE</t>
  </si>
  <si>
    <t>SAINTE MARTHE</t>
  </si>
  <si>
    <t>SAINTE TRINITE</t>
  </si>
  <si>
    <t>SAINTE CATHERINE DE SIENNE</t>
  </si>
  <si>
    <t>SEVIGNE</t>
  </si>
  <si>
    <t>TOUR SAINTE</t>
  </si>
  <si>
    <t>VIALA-LACOSTE</t>
  </si>
  <si>
    <t>VINCENT DE PAUL</t>
  </si>
  <si>
    <t>VITAGLIANO</t>
  </si>
  <si>
    <t>YAVNE</t>
  </si>
  <si>
    <t>Code Type ETB</t>
  </si>
  <si>
    <t>CLG</t>
  </si>
  <si>
    <t>LGT</t>
  </si>
  <si>
    <t>LP</t>
  </si>
  <si>
    <t>LPO</t>
  </si>
  <si>
    <t>LEA-LGT-LP-PB</t>
  </si>
  <si>
    <t>PB</t>
  </si>
  <si>
    <t>SEGPA</t>
  </si>
  <si>
    <t>Commune ETB</t>
  </si>
  <si>
    <t>ROGNONAS</t>
  </si>
  <si>
    <t>MARSEILLE</t>
  </si>
  <si>
    <t>MARTIGUES</t>
  </si>
  <si>
    <t>VITROLLES</t>
  </si>
  <si>
    <t>AIX-EN-PROVENCE</t>
  </si>
  <si>
    <t>AVIGNON</t>
  </si>
  <si>
    <t>MIRAMAS CEDEX</t>
  </si>
  <si>
    <t>PORT-SAINT-LOUIS-DU-RHÔNE</t>
  </si>
  <si>
    <t>ARLES CEDEX</t>
  </si>
  <si>
    <t>APT</t>
  </si>
  <si>
    <t>AIX-PUYRICARD</t>
  </si>
  <si>
    <t>AIX-EN-PROVENCE CEDEX 2</t>
  </si>
  <si>
    <t>SALON-DE-PROVENCE</t>
  </si>
  <si>
    <t>MIRAMAS</t>
  </si>
  <si>
    <t>CAVAILLON</t>
  </si>
  <si>
    <t>DIGNE-LES-BAINS</t>
  </si>
  <si>
    <t>AVIGNON CEDEX1</t>
  </si>
  <si>
    <t>CARPENTRAS</t>
  </si>
  <si>
    <t>CARPENTRAS CEDEX</t>
  </si>
  <si>
    <t>SORGUES CEDEX</t>
  </si>
  <si>
    <t>MARSEILLE 6e</t>
  </si>
  <si>
    <t>MARSEILLE 15e</t>
  </si>
  <si>
    <t>PERTUIS</t>
  </si>
  <si>
    <t>MARSEILLE 11e</t>
  </si>
  <si>
    <t>MONTEUX</t>
  </si>
  <si>
    <t>SAINT-JEAN-SAINT-NICOLAS</t>
  </si>
  <si>
    <t>MARSEILLE 8e</t>
  </si>
  <si>
    <t>CARNOUX-EN-PROVENCE</t>
  </si>
  <si>
    <t>MARSEILLE 4e</t>
  </si>
  <si>
    <t>ARLES</t>
  </si>
  <si>
    <t>SAINT-MARTIN-DE-CRAU</t>
  </si>
  <si>
    <t>MANOSQUE</t>
  </si>
  <si>
    <t>VALREAS</t>
  </si>
  <si>
    <t>GEMENOS</t>
  </si>
  <si>
    <t>GAP</t>
  </si>
  <si>
    <t>CHÂTEAURENARD</t>
  </si>
  <si>
    <t>ORANGE</t>
  </si>
  <si>
    <t>Saint Mitre les Remparts</t>
  </si>
  <si>
    <t>GIGNAC-LA-NERTHE</t>
  </si>
  <si>
    <t>Les Pennes-Mirabeau</t>
  </si>
  <si>
    <t>SEPTEMES-LES-VALLONS</t>
  </si>
  <si>
    <t>AUBAGNE</t>
  </si>
  <si>
    <t>MARIGNANE</t>
  </si>
  <si>
    <t>TARASCON</t>
  </si>
  <si>
    <t>MARSEILLE 13e</t>
  </si>
  <si>
    <t>SAINT JEAN LE BAPTISTE</t>
  </si>
  <si>
    <t>SAINT FRANCOIS D ASSISE</t>
  </si>
  <si>
    <t>C0072-INSTIT SES</t>
  </si>
  <si>
    <t>L0080-DOCUMENTAT</t>
  </si>
  <si>
    <t>L0080-DOC LYCEES</t>
  </si>
  <si>
    <t>L0100-PHILOSOPHI</t>
  </si>
  <si>
    <t>L0201-LETT CLASS</t>
  </si>
  <si>
    <t>L0202-LET MODERN</t>
  </si>
  <si>
    <t>L0421-ALLEMAND</t>
  </si>
  <si>
    <t>L0422-ANGLAIS</t>
  </si>
  <si>
    <t>L0423-ARABE</t>
  </si>
  <si>
    <t>L0424-CHINOIS</t>
  </si>
  <si>
    <t>L0426-ESPAGNOL</t>
  </si>
  <si>
    <t>L0428-HEBREU</t>
  </si>
  <si>
    <t>L0429-ITALIEN</t>
  </si>
  <si>
    <t>L0430-JAPONAIS</t>
  </si>
  <si>
    <t>L0434-RUSSE</t>
  </si>
  <si>
    <t>L0436-ARMENIEN</t>
  </si>
  <si>
    <t>L0445-PROVENCAL</t>
  </si>
  <si>
    <t>L0600-LANG.SIGNE</t>
  </si>
  <si>
    <t>L1000-HIST. GEO.</t>
  </si>
  <si>
    <t>L1100-SC.ECO.SOC</t>
  </si>
  <si>
    <t>L1300-MATHEMATIQ</t>
  </si>
  <si>
    <t>L1400-TECHNOLOGI</t>
  </si>
  <si>
    <t>L1412-SII.ING.EL</t>
  </si>
  <si>
    <t>L1413-SII.ING.IN</t>
  </si>
  <si>
    <t>L1414-SII.ING.ME</t>
  </si>
  <si>
    <t>L1500-PHY.CHIMIE</t>
  </si>
  <si>
    <t>L1600-S. V. T.</t>
  </si>
  <si>
    <t>L1700-EDU MUSICA</t>
  </si>
  <si>
    <t>L1800-ARTS PLAST</t>
  </si>
  <si>
    <t>L1900-E. P. S</t>
  </si>
  <si>
    <t>L2073-TEC.BIO.ME</t>
  </si>
  <si>
    <t>L5500-INFORMATIQ</t>
  </si>
  <si>
    <t>L6200-NUM SC INF</t>
  </si>
  <si>
    <t>L6500-ARTS APPLI</t>
  </si>
  <si>
    <t>L7100-BIOCH.BIOL</t>
  </si>
  <si>
    <t>L7110-IMAGE.MED</t>
  </si>
  <si>
    <t>L7120-DIETETIQUE</t>
  </si>
  <si>
    <t>L7200-BIOT.SANTE</t>
  </si>
  <si>
    <t>L7300-SC.&amp;.TEC M</t>
  </si>
  <si>
    <t>L8011-ECO.GE.COM</t>
  </si>
  <si>
    <t>L8012-ECO.GE.FIN</t>
  </si>
  <si>
    <t>L8013-ECO.GE.MK</t>
  </si>
  <si>
    <t>L8017-NRC</t>
  </si>
  <si>
    <t>L8019-TRANSPO.TS</t>
  </si>
  <si>
    <t>L8031-ECO.GE.SI</t>
  </si>
  <si>
    <t>L8032-ECO.GE.PS</t>
  </si>
  <si>
    <t>L8530-H TOURISME</t>
  </si>
  <si>
    <t>P0210-LET.HIS.GE</t>
  </si>
  <si>
    <t>P0222-LET ANGLAI</t>
  </si>
  <si>
    <t>P0226-LET ESPAGN</t>
  </si>
  <si>
    <t>P0229-LET ITALIE</t>
  </si>
  <si>
    <t>P1315-MATH.SC.PH</t>
  </si>
  <si>
    <t>P1400-TECHNO.</t>
  </si>
  <si>
    <t>P2040-CT STI</t>
  </si>
  <si>
    <t>P2070-CT TERTIAI</t>
  </si>
  <si>
    <t>P2072-CT SER.COL</t>
  </si>
  <si>
    <t>P2100-G.IND.BOIS</t>
  </si>
  <si>
    <t>P2200-G.IND.TEXT</t>
  </si>
  <si>
    <t>P2230-IND TEXTIL</t>
  </si>
  <si>
    <t>P2340-ENS.LUMINE</t>
  </si>
  <si>
    <t>P2400-G.I.S.MET</t>
  </si>
  <si>
    <t>P3020-G.CONS.REA</t>
  </si>
  <si>
    <t>P3100-GENIE THER</t>
  </si>
  <si>
    <t>P3120-FROID &amp; CL</t>
  </si>
  <si>
    <t>P4100-G.MEC.CONS</t>
  </si>
  <si>
    <t>P4500-G.MECA.ENG</t>
  </si>
  <si>
    <t>P4550-G.MEC.AUTO</t>
  </si>
  <si>
    <t>P5100-G.ELECTRON</t>
  </si>
  <si>
    <t>P5200-G.ELECTROT</t>
  </si>
  <si>
    <t>P6100-IND.GRAPHI</t>
  </si>
  <si>
    <t>P6310-COND.ROUTI</t>
  </si>
  <si>
    <t>P6500-ARTS APPLI</t>
  </si>
  <si>
    <t>P6501-DESSIN ART</t>
  </si>
  <si>
    <t>P6660-ARTS DECOR</t>
  </si>
  <si>
    <t>P7200-BIOTECHNOL</t>
  </si>
  <si>
    <t>P7202-GENIE BIO.</t>
  </si>
  <si>
    <t>P7300-SC.TEC.MED</t>
  </si>
  <si>
    <t>P7410-ESTH.COSME</t>
  </si>
  <si>
    <t>P7420-COIFFURE</t>
  </si>
  <si>
    <t>P8011-ECO.GE.COM</t>
  </si>
  <si>
    <t>P8012-ECO.GE.CPT</t>
  </si>
  <si>
    <t>P8013-ECO.GE.VEN</t>
  </si>
  <si>
    <t>P8038-ECO.GE.LOG</t>
  </si>
  <si>
    <t>P8039-ECO.GE.GA</t>
  </si>
  <si>
    <t>P8510-H.TECH.CUL</t>
  </si>
  <si>
    <t>P8520-H.SERV.COM</t>
  </si>
  <si>
    <t>DEEP Rectorat d'Aix-Marseille                                                                                                                         DEMANDE DE CONSTITUTION D'AGREGAT DE SUPPORTS                                                                                                                                      Rentrée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</si>
</sst>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6"/>
  <sheetViews>
    <sheetView tabSelected="1" topLeftCell="H1" zoomScale="70" zoomScaleNormal="70" workbookViewId="0">
      <selection activeCell="T19" sqref="T19"/>
    </sheetView>
  </sheetViews>
  <sheetFormatPr baseColWidth="10" defaultRowHeight="15" x14ac:dyDescent="0.25"/>
  <cols>
    <col min="1" max="1" width="4.28515625" customWidth="1"/>
    <col min="2" max="2" width="10.28515625" style="1" customWidth="1"/>
    <col min="3" max="3" width="7.85546875" style="1" customWidth="1"/>
    <col min="4" max="4" width="17.42578125" style="1" customWidth="1"/>
    <col min="5" max="5" width="12.28515625" style="1" customWidth="1"/>
    <col min="6" max="6" width="9.42578125" style="1" customWidth="1"/>
    <col min="7" max="7" width="11.28515625" style="1" customWidth="1"/>
    <col min="8" max="8" width="14" style="1" customWidth="1"/>
    <col min="9" max="9" width="15.7109375" style="1" customWidth="1"/>
    <col min="10" max="10" width="10.140625" style="1" customWidth="1"/>
    <col min="12" max="12" width="7.85546875" style="1" customWidth="1"/>
    <col min="13" max="13" width="17.42578125" customWidth="1"/>
    <col min="15" max="15" width="10" customWidth="1"/>
    <col min="17" max="17" width="14" style="1" customWidth="1"/>
    <col min="18" max="18" width="18.28515625" customWidth="1"/>
    <col min="19" max="19" width="9.140625" customWidth="1"/>
    <col min="21" max="21" width="7.85546875" style="1" customWidth="1"/>
    <col min="22" max="22" width="17.42578125" style="6" customWidth="1"/>
    <col min="24" max="24" width="10" customWidth="1"/>
    <col min="26" max="26" width="14" style="1" customWidth="1"/>
    <col min="27" max="27" width="17.5703125" customWidth="1"/>
    <col min="28" max="28" width="9.140625" style="6" customWidth="1"/>
    <col min="30" max="30" width="7.85546875" style="1" customWidth="1"/>
    <col min="31" max="31" width="17.42578125" style="6" customWidth="1"/>
    <col min="33" max="33" width="10" customWidth="1"/>
    <col min="35" max="35" width="14" style="1" customWidth="1"/>
    <col min="36" max="36" width="17.5703125" customWidth="1"/>
    <col min="37" max="37" width="9.140625" style="6" customWidth="1"/>
  </cols>
  <sheetData>
    <row r="1" spans="1:37" s="8" customFormat="1" ht="31.5" customHeight="1" x14ac:dyDescent="0.25">
      <c r="A1" s="26" t="s">
        <v>390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ht="31.5" customHeight="1" thickBot="1" x14ac:dyDescent="0.3"/>
    <row r="3" spans="1:37" ht="40.9" customHeight="1" thickBot="1" x14ac:dyDescent="0.3">
      <c r="A3" s="10"/>
      <c r="B3" s="23" t="s">
        <v>5</v>
      </c>
      <c r="C3" s="24"/>
      <c r="D3" s="24"/>
      <c r="E3" s="24"/>
      <c r="F3" s="24"/>
      <c r="G3" s="24"/>
      <c r="H3" s="24"/>
      <c r="I3" s="24"/>
      <c r="J3" s="25"/>
      <c r="K3" s="23" t="s">
        <v>6</v>
      </c>
      <c r="L3" s="24"/>
      <c r="M3" s="24"/>
      <c r="N3" s="24"/>
      <c r="O3" s="24"/>
      <c r="P3" s="24"/>
      <c r="Q3" s="24"/>
      <c r="R3" s="24"/>
      <c r="S3" s="25"/>
      <c r="T3" s="23" t="s">
        <v>9</v>
      </c>
      <c r="U3" s="24"/>
      <c r="V3" s="24"/>
      <c r="W3" s="24"/>
      <c r="X3" s="24"/>
      <c r="Y3" s="24"/>
      <c r="Z3" s="24"/>
      <c r="AA3" s="24"/>
      <c r="AB3" s="25"/>
      <c r="AC3" s="23" t="s">
        <v>9</v>
      </c>
      <c r="AD3" s="24"/>
      <c r="AE3" s="24"/>
      <c r="AF3" s="24"/>
      <c r="AG3" s="24"/>
      <c r="AH3" s="24"/>
      <c r="AI3" s="24"/>
      <c r="AJ3" s="24"/>
      <c r="AK3" s="25"/>
    </row>
    <row r="4" spans="1:37" s="1" customFormat="1" ht="80.25" customHeight="1" thickBot="1" x14ac:dyDescent="0.3">
      <c r="A4" s="11"/>
      <c r="B4" s="18" t="s">
        <v>0</v>
      </c>
      <c r="C4" s="19" t="s">
        <v>11</v>
      </c>
      <c r="D4" s="20" t="s">
        <v>7</v>
      </c>
      <c r="E4" s="21" t="s">
        <v>1</v>
      </c>
      <c r="F4" s="20" t="s">
        <v>2</v>
      </c>
      <c r="G4" s="20" t="s">
        <v>8</v>
      </c>
      <c r="H4" s="20" t="s">
        <v>10</v>
      </c>
      <c r="I4" s="21" t="s">
        <v>3</v>
      </c>
      <c r="J4" s="22" t="s">
        <v>4</v>
      </c>
      <c r="K4" s="18" t="s">
        <v>0</v>
      </c>
      <c r="L4" s="19" t="s">
        <v>11</v>
      </c>
      <c r="M4" s="20" t="s">
        <v>7</v>
      </c>
      <c r="N4" s="21" t="s">
        <v>1</v>
      </c>
      <c r="O4" s="20" t="s">
        <v>2</v>
      </c>
      <c r="P4" s="20" t="s">
        <v>8</v>
      </c>
      <c r="Q4" s="20" t="s">
        <v>10</v>
      </c>
      <c r="R4" s="20" t="s">
        <v>12</v>
      </c>
      <c r="S4" s="22" t="s">
        <v>4</v>
      </c>
      <c r="T4" s="18" t="s">
        <v>0</v>
      </c>
      <c r="U4" s="19" t="s">
        <v>11</v>
      </c>
      <c r="V4" s="20" t="s">
        <v>7</v>
      </c>
      <c r="W4" s="21" t="s">
        <v>1</v>
      </c>
      <c r="X4" s="20" t="s">
        <v>2</v>
      </c>
      <c r="Y4" s="20" t="s">
        <v>8</v>
      </c>
      <c r="Z4" s="20" t="s">
        <v>10</v>
      </c>
      <c r="AA4" s="20" t="s">
        <v>12</v>
      </c>
      <c r="AB4" s="22" t="s">
        <v>4</v>
      </c>
      <c r="AC4" s="18" t="s">
        <v>0</v>
      </c>
      <c r="AD4" s="19" t="s">
        <v>11</v>
      </c>
      <c r="AE4" s="20" t="s">
        <v>7</v>
      </c>
      <c r="AF4" s="21" t="s">
        <v>1</v>
      </c>
      <c r="AG4" s="20" t="s">
        <v>2</v>
      </c>
      <c r="AH4" s="20" t="s">
        <v>8</v>
      </c>
      <c r="AI4" s="20" t="s">
        <v>10</v>
      </c>
      <c r="AJ4" s="20" t="s">
        <v>12</v>
      </c>
      <c r="AK4" s="22" t="s">
        <v>4</v>
      </c>
    </row>
    <row r="5" spans="1:37" ht="40.15" customHeight="1" thickBot="1" x14ac:dyDescent="0.3">
      <c r="A5" s="9">
        <v>1</v>
      </c>
      <c r="B5" s="12"/>
      <c r="C5" s="13" t="str">
        <f>IFERROR(VLOOKUP(B5,'liste etb'!A:D,3,0),"")</f>
        <v/>
      </c>
      <c r="D5" s="15" t="str">
        <f>IFERROR(VLOOKUP(B5,'liste etb'!A:B,2,0),"")</f>
        <v/>
      </c>
      <c r="E5" s="15" t="str">
        <f>IFERROR(VLOOKUP(B5,'liste etb'!A:E,4,0),"")</f>
        <v/>
      </c>
      <c r="F5" s="14"/>
      <c r="G5" s="15"/>
      <c r="H5" s="15"/>
      <c r="I5" s="14"/>
      <c r="J5" s="16"/>
      <c r="K5" s="12"/>
      <c r="L5" s="13" t="str">
        <f>IFERROR(VLOOKUP(K5,'liste etb'!J:M,3,0),"")</f>
        <v/>
      </c>
      <c r="M5" s="14" t="str">
        <f>IFERROR(VLOOKUP(K5,'liste etb'!J:K,2,0),"")</f>
        <v/>
      </c>
      <c r="N5" s="14" t="str">
        <f>IFERROR(VLOOKUP(K5,'liste etb'!J:N,4,0),"")</f>
        <v/>
      </c>
      <c r="O5" s="14"/>
      <c r="P5" s="15"/>
      <c r="Q5" s="15"/>
      <c r="R5" s="14">
        <f>I5</f>
        <v>0</v>
      </c>
      <c r="S5" s="16"/>
      <c r="T5" s="12"/>
      <c r="U5" s="13" t="str">
        <f>IFERROR(VLOOKUP(T5,'liste etb'!S:V,3,0),"")</f>
        <v/>
      </c>
      <c r="V5" s="15" t="str">
        <f>IFERROR(VLOOKUP(T5,'liste etb'!S:T,2,0),"")</f>
        <v/>
      </c>
      <c r="W5" s="14" t="str">
        <f>IFERROR(VLOOKUP(T5,'liste etb'!S:W,4,0),"")</f>
        <v/>
      </c>
      <c r="X5" s="14"/>
      <c r="Y5" s="15"/>
      <c r="Z5" s="15"/>
      <c r="AA5" s="14">
        <f>R5</f>
        <v>0</v>
      </c>
      <c r="AB5" s="17"/>
      <c r="AC5" s="12"/>
      <c r="AD5" s="13" t="str">
        <f>IFERROR(VLOOKUP(AC5,'liste etb'!AB:AE,3,0),"")</f>
        <v/>
      </c>
      <c r="AE5" s="15" t="str">
        <f>IFERROR(VLOOKUP(AC5,'liste etb'!AB:AC,2,0),"")</f>
        <v/>
      </c>
      <c r="AF5" s="14" t="str">
        <f>IFERROR(VLOOKUP(AC5,'liste etb'!AB:AF,4,0),"")</f>
        <v/>
      </c>
      <c r="AG5" s="14"/>
      <c r="AH5" s="15"/>
      <c r="AI5" s="15"/>
      <c r="AJ5" s="14">
        <f>AA5</f>
        <v>0</v>
      </c>
      <c r="AK5" s="17"/>
    </row>
    <row r="6" spans="1:37" ht="40.15" customHeight="1" thickBot="1" x14ac:dyDescent="0.3">
      <c r="A6" s="9">
        <v>2</v>
      </c>
      <c r="B6" s="2"/>
      <c r="C6" s="13" t="str">
        <f>IFERROR(VLOOKUP(B6,'liste etb'!A:D,3,0),"")</f>
        <v/>
      </c>
      <c r="D6" s="15" t="str">
        <f>IFERROR(VLOOKUP(B6,'liste etb'!A:B,2,0),"")</f>
        <v/>
      </c>
      <c r="E6" s="15" t="str">
        <f>IFERROR(VLOOKUP(B6,'liste etb'!A:E,4,0),"")</f>
        <v/>
      </c>
      <c r="F6" s="3"/>
      <c r="G6" s="5"/>
      <c r="H6" s="5"/>
      <c r="I6" s="3"/>
      <c r="J6" s="4"/>
      <c r="K6" s="2"/>
      <c r="L6" s="13" t="str">
        <f>IFERROR(VLOOKUP(K6,'liste etb'!J:M,3,0),"")</f>
        <v/>
      </c>
      <c r="M6" s="14" t="str">
        <f>IFERROR(VLOOKUP(K6,'liste etb'!J:K,2,0),"")</f>
        <v/>
      </c>
      <c r="N6" s="14" t="str">
        <f>IFERROR(VLOOKUP(K6,'liste etb'!J:N,4,0),"")</f>
        <v/>
      </c>
      <c r="O6" s="3"/>
      <c r="P6" s="5"/>
      <c r="Q6" s="5"/>
      <c r="R6" s="3"/>
      <c r="S6" s="4"/>
      <c r="T6" s="2"/>
      <c r="U6" s="13" t="str">
        <f>IFERROR(VLOOKUP(T6,'liste etb'!S:V,3,0),"")</f>
        <v/>
      </c>
      <c r="V6" s="15" t="str">
        <f>IFERROR(VLOOKUP(T6,'liste etb'!S:T,2,0),"")</f>
        <v/>
      </c>
      <c r="W6" s="14" t="str">
        <f>IFERROR(VLOOKUP(T6,'liste etb'!S:W,4,0),"")</f>
        <v/>
      </c>
      <c r="X6" s="3"/>
      <c r="Y6" s="5"/>
      <c r="Z6" s="5"/>
      <c r="AA6" s="3"/>
      <c r="AB6" s="7"/>
      <c r="AC6" s="2"/>
      <c r="AD6" s="13" t="str">
        <f>IFERROR(VLOOKUP(AC6,'liste etb'!AB:AE,3,0),"")</f>
        <v/>
      </c>
      <c r="AE6" s="15" t="str">
        <f>IFERROR(VLOOKUP(AC6,'liste etb'!AB:AC,2,0),"")</f>
        <v/>
      </c>
      <c r="AF6" s="14" t="str">
        <f>IFERROR(VLOOKUP(AC6,'liste etb'!AB:AF,4,0),"")</f>
        <v/>
      </c>
      <c r="AG6" s="3"/>
      <c r="AH6" s="5"/>
      <c r="AI6" s="5"/>
      <c r="AJ6" s="3"/>
      <c r="AK6" s="7"/>
    </row>
    <row r="7" spans="1:37" ht="40.15" customHeight="1" thickBot="1" x14ac:dyDescent="0.3">
      <c r="A7" s="9">
        <v>3</v>
      </c>
      <c r="B7" s="2"/>
      <c r="C7" s="13" t="str">
        <f>IFERROR(VLOOKUP(B7,'liste etb'!A:D,3,0),"")</f>
        <v/>
      </c>
      <c r="D7" s="15" t="str">
        <f>IFERROR(VLOOKUP(B7,'liste etb'!A:B,2,0),"")</f>
        <v/>
      </c>
      <c r="E7" s="15" t="str">
        <f>IFERROR(VLOOKUP(B7,'liste etb'!A:E,4,0),"")</f>
        <v/>
      </c>
      <c r="F7" s="3"/>
      <c r="G7" s="5"/>
      <c r="H7" s="5"/>
      <c r="I7" s="3"/>
      <c r="J7" s="4"/>
      <c r="K7" s="2"/>
      <c r="L7" s="13" t="str">
        <f>IFERROR(VLOOKUP(K7,'liste etb'!J:M,3,0),"")</f>
        <v/>
      </c>
      <c r="M7" s="14" t="str">
        <f>IFERROR(VLOOKUP(K7,'liste etb'!J:K,2,0),"")</f>
        <v/>
      </c>
      <c r="N7" s="14" t="str">
        <f>IFERROR(VLOOKUP(K7,'liste etb'!J:N,4,0),"")</f>
        <v/>
      </c>
      <c r="O7" s="3"/>
      <c r="P7" s="5"/>
      <c r="Q7" s="5"/>
      <c r="R7" s="3"/>
      <c r="S7" s="4"/>
      <c r="T7" s="2"/>
      <c r="U7" s="13" t="str">
        <f>IFERROR(VLOOKUP(T7,'liste etb'!S:V,3,0),"")</f>
        <v/>
      </c>
      <c r="V7" s="15" t="str">
        <f>IFERROR(VLOOKUP(T7,'liste etb'!S:T,2,0),"")</f>
        <v/>
      </c>
      <c r="W7" s="14" t="str">
        <f>IFERROR(VLOOKUP(T7,'liste etb'!S:W,4,0),"")</f>
        <v/>
      </c>
      <c r="X7" s="3"/>
      <c r="Y7" s="5"/>
      <c r="Z7" s="5"/>
      <c r="AA7" s="3"/>
      <c r="AB7" s="7"/>
      <c r="AC7" s="2"/>
      <c r="AD7" s="13" t="str">
        <f>IFERROR(VLOOKUP(AC7,'liste etb'!AB:AE,3,0),"")</f>
        <v/>
      </c>
      <c r="AE7" s="15" t="str">
        <f>IFERROR(VLOOKUP(AC7,'liste etb'!AB:AC,2,0),"")</f>
        <v/>
      </c>
      <c r="AF7" s="14" t="str">
        <f>IFERROR(VLOOKUP(AC7,'liste etb'!AB:AF,4,0),"")</f>
        <v/>
      </c>
      <c r="AG7" s="3"/>
      <c r="AH7" s="5"/>
      <c r="AI7" s="5"/>
      <c r="AJ7" s="3"/>
      <c r="AK7" s="7"/>
    </row>
    <row r="8" spans="1:37" ht="40.15" customHeight="1" thickBot="1" x14ac:dyDescent="0.3">
      <c r="A8" s="9">
        <v>4</v>
      </c>
      <c r="B8" s="2"/>
      <c r="C8" s="13" t="str">
        <f>IFERROR(VLOOKUP(B8,'liste etb'!A:D,3,0),"")</f>
        <v/>
      </c>
      <c r="D8" s="15" t="str">
        <f>IFERROR(VLOOKUP(B8,'liste etb'!A:B,2,0),"")</f>
        <v/>
      </c>
      <c r="E8" s="15" t="str">
        <f>IFERROR(VLOOKUP(B8,'liste etb'!A:E,4,0),"")</f>
        <v/>
      </c>
      <c r="F8" s="3"/>
      <c r="G8" s="5"/>
      <c r="H8" s="5"/>
      <c r="I8" s="3"/>
      <c r="J8" s="4"/>
      <c r="K8" s="2"/>
      <c r="L8" s="13" t="str">
        <f>IFERROR(VLOOKUP(K8,'liste etb'!J:M,3,0),"")</f>
        <v/>
      </c>
      <c r="M8" s="14" t="str">
        <f>IFERROR(VLOOKUP(K8,'liste etb'!J:K,2,0),"")</f>
        <v/>
      </c>
      <c r="N8" s="14" t="str">
        <f>IFERROR(VLOOKUP(K8,'liste etb'!J:N,4,0),"")</f>
        <v/>
      </c>
      <c r="O8" s="3"/>
      <c r="P8" s="5"/>
      <c r="Q8" s="5"/>
      <c r="R8" s="3"/>
      <c r="S8" s="4"/>
      <c r="T8" s="2"/>
      <c r="U8" s="13" t="str">
        <f>IFERROR(VLOOKUP(T8,'liste etb'!S:V,3,0),"")</f>
        <v/>
      </c>
      <c r="V8" s="15" t="str">
        <f>IFERROR(VLOOKUP(T8,'liste etb'!S:T,2,0),"")</f>
        <v/>
      </c>
      <c r="W8" s="14" t="str">
        <f>IFERROR(VLOOKUP(T8,'liste etb'!S:W,4,0),"")</f>
        <v/>
      </c>
      <c r="X8" s="3"/>
      <c r="Y8" s="5"/>
      <c r="Z8" s="5"/>
      <c r="AA8" s="3"/>
      <c r="AB8" s="7"/>
      <c r="AC8" s="2"/>
      <c r="AD8" s="13" t="str">
        <f>IFERROR(VLOOKUP(AC8,'liste etb'!AB:AE,3,0),"")</f>
        <v/>
      </c>
      <c r="AE8" s="15" t="str">
        <f>IFERROR(VLOOKUP(AC8,'liste etb'!AB:AC,2,0),"")</f>
        <v/>
      </c>
      <c r="AF8" s="14" t="str">
        <f>IFERROR(VLOOKUP(AC8,'liste etb'!AB:AF,4,0),"")</f>
        <v/>
      </c>
      <c r="AG8" s="3"/>
      <c r="AH8" s="5"/>
      <c r="AI8" s="5"/>
      <c r="AJ8" s="3"/>
      <c r="AK8" s="7"/>
    </row>
    <row r="9" spans="1:37" ht="40.15" customHeight="1" thickBot="1" x14ac:dyDescent="0.3">
      <c r="A9" s="9">
        <v>5</v>
      </c>
      <c r="B9" s="2"/>
      <c r="C9" s="13" t="str">
        <f>IFERROR(VLOOKUP(B9,'liste etb'!A:D,3,0),"")</f>
        <v/>
      </c>
      <c r="D9" s="15" t="str">
        <f>IFERROR(VLOOKUP(B9,'liste etb'!A:B,2,0),"")</f>
        <v/>
      </c>
      <c r="E9" s="15" t="str">
        <f>IFERROR(VLOOKUP(B9,'liste etb'!A:E,4,0),"")</f>
        <v/>
      </c>
      <c r="F9" s="3"/>
      <c r="G9" s="5"/>
      <c r="H9" s="5"/>
      <c r="I9" s="3"/>
      <c r="J9" s="4"/>
      <c r="K9" s="2"/>
      <c r="L9" s="13" t="str">
        <f>IFERROR(VLOOKUP(K9,'liste etb'!J:M,3,0),"")</f>
        <v/>
      </c>
      <c r="M9" s="14" t="str">
        <f>IFERROR(VLOOKUP(K9,'liste etb'!J:K,2,0),"")</f>
        <v/>
      </c>
      <c r="N9" s="14" t="str">
        <f>IFERROR(VLOOKUP(K9,'liste etb'!J:N,4,0),"")</f>
        <v/>
      </c>
      <c r="O9" s="3"/>
      <c r="P9" s="5"/>
      <c r="Q9" s="5"/>
      <c r="R9" s="3"/>
      <c r="S9" s="4"/>
      <c r="T9" s="2"/>
      <c r="U9" s="13" t="str">
        <f>IFERROR(VLOOKUP(T9,'liste etb'!S:V,3,0),"")</f>
        <v/>
      </c>
      <c r="V9" s="15" t="str">
        <f>IFERROR(VLOOKUP(T9,'liste etb'!S:T,2,0),"")</f>
        <v/>
      </c>
      <c r="W9" s="14" t="str">
        <f>IFERROR(VLOOKUP(T9,'liste etb'!S:W,4,0),"")</f>
        <v/>
      </c>
      <c r="X9" s="3"/>
      <c r="Y9" s="5"/>
      <c r="Z9" s="5"/>
      <c r="AA9" s="3"/>
      <c r="AB9" s="7"/>
      <c r="AC9" s="2"/>
      <c r="AD9" s="13" t="str">
        <f>IFERROR(VLOOKUP(AC9,'liste etb'!AB:AE,3,0),"")</f>
        <v/>
      </c>
      <c r="AE9" s="15" t="str">
        <f>IFERROR(VLOOKUP(AC9,'liste etb'!AB:AC,2,0),"")</f>
        <v/>
      </c>
      <c r="AF9" s="14" t="str">
        <f>IFERROR(VLOOKUP(AC9,'liste etb'!AB:AF,4,0),"")</f>
        <v/>
      </c>
      <c r="AG9" s="3"/>
      <c r="AH9" s="5"/>
      <c r="AI9" s="5"/>
      <c r="AJ9" s="3"/>
      <c r="AK9" s="7"/>
    </row>
    <row r="10" spans="1:37" ht="40.15" customHeight="1" thickBot="1" x14ac:dyDescent="0.3">
      <c r="A10" s="9">
        <v>6</v>
      </c>
      <c r="B10" s="2"/>
      <c r="C10" s="13" t="str">
        <f>IFERROR(VLOOKUP(B10,'liste etb'!A:D,3,0),"")</f>
        <v/>
      </c>
      <c r="D10" s="15" t="str">
        <f>IFERROR(VLOOKUP(B10,'liste etb'!A:B,2,0),"")</f>
        <v/>
      </c>
      <c r="E10" s="15" t="str">
        <f>IFERROR(VLOOKUP(B10,'liste etb'!A:E,4,0),"")</f>
        <v/>
      </c>
      <c r="F10" s="3"/>
      <c r="G10" s="5"/>
      <c r="H10" s="5"/>
      <c r="I10" s="3"/>
      <c r="J10" s="4"/>
      <c r="K10" s="2"/>
      <c r="L10" s="13" t="str">
        <f>IFERROR(VLOOKUP(K10,'liste etb'!J:M,3,0),"")</f>
        <v/>
      </c>
      <c r="M10" s="14" t="str">
        <f>IFERROR(VLOOKUP(K10,'liste etb'!J:K,2,0),"")</f>
        <v/>
      </c>
      <c r="N10" s="14" t="str">
        <f>IFERROR(VLOOKUP(K10,'liste etb'!J:N,4,0),"")</f>
        <v/>
      </c>
      <c r="O10" s="3"/>
      <c r="P10" s="5"/>
      <c r="Q10" s="5"/>
      <c r="R10" s="3"/>
      <c r="S10" s="4"/>
      <c r="T10" s="2"/>
      <c r="U10" s="13" t="str">
        <f>IFERROR(VLOOKUP(T10,'liste etb'!S:V,3,0),"")</f>
        <v/>
      </c>
      <c r="V10" s="15" t="str">
        <f>IFERROR(VLOOKUP(T10,'liste etb'!S:T,2,0),"")</f>
        <v/>
      </c>
      <c r="W10" s="14" t="str">
        <f>IFERROR(VLOOKUP(T10,'liste etb'!S:W,4,0),"")</f>
        <v/>
      </c>
      <c r="X10" s="3"/>
      <c r="Y10" s="5"/>
      <c r="Z10" s="5"/>
      <c r="AA10" s="3"/>
      <c r="AB10" s="7"/>
      <c r="AC10" s="2"/>
      <c r="AD10" s="13" t="str">
        <f>IFERROR(VLOOKUP(AC10,'liste etb'!AB:AE,3,0),"")</f>
        <v/>
      </c>
      <c r="AE10" s="15" t="str">
        <f>IFERROR(VLOOKUP(AC10,'liste etb'!AB:AC,2,0),"")</f>
        <v/>
      </c>
      <c r="AF10" s="14" t="str">
        <f>IFERROR(VLOOKUP(AC10,'liste etb'!AB:AF,4,0),"")</f>
        <v/>
      </c>
      <c r="AG10" s="3"/>
      <c r="AH10" s="5"/>
      <c r="AI10" s="5"/>
      <c r="AJ10" s="3"/>
      <c r="AK10" s="7"/>
    </row>
    <row r="11" spans="1:37" ht="40.15" customHeight="1" thickBot="1" x14ac:dyDescent="0.3">
      <c r="A11" s="9">
        <v>7</v>
      </c>
      <c r="B11" s="2"/>
      <c r="C11" s="13" t="str">
        <f>IFERROR(VLOOKUP(B11,'liste etb'!A:D,3,0),"")</f>
        <v/>
      </c>
      <c r="D11" s="15" t="str">
        <f>IFERROR(VLOOKUP(B11,'liste etb'!A:B,2,0),"")</f>
        <v/>
      </c>
      <c r="E11" s="15" t="str">
        <f>IFERROR(VLOOKUP(B11,'liste etb'!A:E,4,0),"")</f>
        <v/>
      </c>
      <c r="F11" s="3"/>
      <c r="G11" s="5"/>
      <c r="H11" s="5"/>
      <c r="I11" s="3"/>
      <c r="J11" s="4"/>
      <c r="K11" s="2"/>
      <c r="L11" s="13" t="str">
        <f>IFERROR(VLOOKUP(K11,'liste etb'!J:M,3,0),"")</f>
        <v/>
      </c>
      <c r="M11" s="14" t="str">
        <f>IFERROR(VLOOKUP(K11,'liste etb'!J:K,2,0),"")</f>
        <v/>
      </c>
      <c r="N11" s="14" t="str">
        <f>IFERROR(VLOOKUP(K11,'liste etb'!J:N,4,0),"")</f>
        <v/>
      </c>
      <c r="O11" s="3"/>
      <c r="P11" s="5"/>
      <c r="Q11" s="5"/>
      <c r="R11" s="3"/>
      <c r="S11" s="4"/>
      <c r="T11" s="2"/>
      <c r="U11" s="13" t="str">
        <f>IFERROR(VLOOKUP(T11,'liste etb'!S:V,3,0),"")</f>
        <v/>
      </c>
      <c r="V11" s="15" t="str">
        <f>IFERROR(VLOOKUP(T11,'liste etb'!S:T,2,0),"")</f>
        <v/>
      </c>
      <c r="W11" s="14" t="str">
        <f>IFERROR(VLOOKUP(T11,'liste etb'!S:W,4,0),"")</f>
        <v/>
      </c>
      <c r="X11" s="3"/>
      <c r="Y11" s="5"/>
      <c r="Z11" s="5"/>
      <c r="AA11" s="3"/>
      <c r="AB11" s="7"/>
      <c r="AC11" s="2"/>
      <c r="AD11" s="13" t="str">
        <f>IFERROR(VLOOKUP(AC11,'liste etb'!AB:AE,3,0),"")</f>
        <v/>
      </c>
      <c r="AE11" s="15" t="str">
        <f>IFERROR(VLOOKUP(AC11,'liste etb'!AB:AC,2,0),"")</f>
        <v/>
      </c>
      <c r="AF11" s="14" t="str">
        <f>IFERROR(VLOOKUP(AC11,'liste etb'!AB:AF,4,0),"")</f>
        <v/>
      </c>
      <c r="AG11" s="3"/>
      <c r="AH11" s="5"/>
      <c r="AI11" s="5"/>
      <c r="AJ11" s="3"/>
      <c r="AK11" s="7"/>
    </row>
    <row r="12" spans="1:37" ht="40.15" customHeight="1" thickBot="1" x14ac:dyDescent="0.3">
      <c r="A12" s="9">
        <v>8</v>
      </c>
      <c r="B12" s="2"/>
      <c r="C12" s="13" t="str">
        <f>IFERROR(VLOOKUP(B12,'liste etb'!A:D,3,0),"")</f>
        <v/>
      </c>
      <c r="D12" s="15" t="str">
        <f>IFERROR(VLOOKUP(B12,'liste etb'!A:B,2,0),"")</f>
        <v/>
      </c>
      <c r="E12" s="15" t="str">
        <f>IFERROR(VLOOKUP(B12,'liste etb'!A:E,4,0),"")</f>
        <v/>
      </c>
      <c r="F12" s="3"/>
      <c r="G12" s="5"/>
      <c r="H12" s="5"/>
      <c r="I12" s="3"/>
      <c r="J12" s="4"/>
      <c r="K12" s="2"/>
      <c r="L12" s="13" t="str">
        <f>IFERROR(VLOOKUP(K12,'liste etb'!J:M,3,0),"")</f>
        <v/>
      </c>
      <c r="M12" s="14" t="str">
        <f>IFERROR(VLOOKUP(K12,'liste etb'!J:K,2,0),"")</f>
        <v/>
      </c>
      <c r="N12" s="14" t="str">
        <f>IFERROR(VLOOKUP(K12,'liste etb'!J:N,4,0),"")</f>
        <v/>
      </c>
      <c r="O12" s="3"/>
      <c r="P12" s="5"/>
      <c r="Q12" s="5"/>
      <c r="R12" s="3"/>
      <c r="S12" s="4"/>
      <c r="T12" s="2"/>
      <c r="U12" s="13" t="str">
        <f>IFERROR(VLOOKUP(T12,'liste etb'!S:V,3,0),"")</f>
        <v/>
      </c>
      <c r="V12" s="15" t="str">
        <f>IFERROR(VLOOKUP(T12,'liste etb'!S:T,2,0),"")</f>
        <v/>
      </c>
      <c r="W12" s="14" t="str">
        <f>IFERROR(VLOOKUP(T12,'liste etb'!S:W,4,0),"")</f>
        <v/>
      </c>
      <c r="X12" s="3"/>
      <c r="Y12" s="5"/>
      <c r="Z12" s="5"/>
      <c r="AA12" s="3"/>
      <c r="AB12" s="7"/>
      <c r="AC12" s="2"/>
      <c r="AD12" s="13" t="str">
        <f>IFERROR(VLOOKUP(AC12,'liste etb'!AB:AE,3,0),"")</f>
        <v/>
      </c>
      <c r="AE12" s="15" t="str">
        <f>IFERROR(VLOOKUP(AC12,'liste etb'!AB:AC,2,0),"")</f>
        <v/>
      </c>
      <c r="AF12" s="14" t="str">
        <f>IFERROR(VLOOKUP(AC12,'liste etb'!AB:AF,4,0),"")</f>
        <v/>
      </c>
      <c r="AG12" s="3"/>
      <c r="AH12" s="5"/>
      <c r="AI12" s="5"/>
      <c r="AJ12" s="3"/>
      <c r="AK12" s="7"/>
    </row>
    <row r="13" spans="1:37" ht="40.15" customHeight="1" thickBot="1" x14ac:dyDescent="0.3">
      <c r="A13" s="9">
        <v>9</v>
      </c>
      <c r="B13" s="2"/>
      <c r="C13" s="13" t="str">
        <f>IFERROR(VLOOKUP(B13,'liste etb'!A:D,3,0),"")</f>
        <v/>
      </c>
      <c r="D13" s="15" t="str">
        <f>IFERROR(VLOOKUP(B13,'liste etb'!A:B,2,0),"")</f>
        <v/>
      </c>
      <c r="E13" s="15" t="str">
        <f>IFERROR(VLOOKUP(B13,'liste etb'!A:E,4,0),"")</f>
        <v/>
      </c>
      <c r="F13" s="3"/>
      <c r="G13" s="5"/>
      <c r="H13" s="5"/>
      <c r="I13" s="3"/>
      <c r="J13" s="4"/>
      <c r="K13" s="2"/>
      <c r="L13" s="13" t="str">
        <f>IFERROR(VLOOKUP(K13,'liste etb'!J:M,3,0),"")</f>
        <v/>
      </c>
      <c r="M13" s="14" t="str">
        <f>IFERROR(VLOOKUP(K13,'liste etb'!J:K,2,0),"")</f>
        <v/>
      </c>
      <c r="N13" s="14" t="str">
        <f>IFERROR(VLOOKUP(K13,'liste etb'!J:N,4,0),"")</f>
        <v/>
      </c>
      <c r="O13" s="3"/>
      <c r="P13" s="5"/>
      <c r="Q13" s="5"/>
      <c r="R13" s="3"/>
      <c r="S13" s="4"/>
      <c r="T13" s="2"/>
      <c r="U13" s="13" t="str">
        <f>IFERROR(VLOOKUP(T13,'liste etb'!S:V,3,0),"")</f>
        <v/>
      </c>
      <c r="V13" s="15" t="str">
        <f>IFERROR(VLOOKUP(T13,'liste etb'!S:T,2,0),"")</f>
        <v/>
      </c>
      <c r="W13" s="14" t="str">
        <f>IFERROR(VLOOKUP(T13,'liste etb'!S:W,4,0),"")</f>
        <v/>
      </c>
      <c r="X13" s="3"/>
      <c r="Y13" s="5"/>
      <c r="Z13" s="5"/>
      <c r="AA13" s="3"/>
      <c r="AB13" s="7"/>
      <c r="AC13" s="2"/>
      <c r="AD13" s="13" t="str">
        <f>IFERROR(VLOOKUP(AC13,'liste etb'!AB:AE,3,0),"")</f>
        <v/>
      </c>
      <c r="AE13" s="15" t="str">
        <f>IFERROR(VLOOKUP(AC13,'liste etb'!AB:AC,2,0),"")</f>
        <v/>
      </c>
      <c r="AF13" s="14" t="str">
        <f>IFERROR(VLOOKUP(AC13,'liste etb'!AB:AF,4,0),"")</f>
        <v/>
      </c>
      <c r="AG13" s="3"/>
      <c r="AH13" s="5"/>
      <c r="AI13" s="5"/>
      <c r="AJ13" s="3"/>
      <c r="AK13" s="7"/>
    </row>
    <row r="14" spans="1:37" ht="40.15" customHeight="1" thickBot="1" x14ac:dyDescent="0.3">
      <c r="A14" s="9">
        <v>10</v>
      </c>
      <c r="B14" s="2"/>
      <c r="C14" s="13" t="str">
        <f>IFERROR(VLOOKUP(B14,'liste etb'!A:D,3,0),"")</f>
        <v/>
      </c>
      <c r="D14" s="15" t="str">
        <f>IFERROR(VLOOKUP(B14,'liste etb'!A:B,2,0),"")</f>
        <v/>
      </c>
      <c r="E14" s="15" t="str">
        <f>IFERROR(VLOOKUP(B14,'liste etb'!A:E,4,0),"")</f>
        <v/>
      </c>
      <c r="F14" s="3"/>
      <c r="G14" s="5"/>
      <c r="H14" s="5"/>
      <c r="I14" s="3"/>
      <c r="J14" s="4"/>
      <c r="K14" s="2"/>
      <c r="L14" s="13" t="str">
        <f>IFERROR(VLOOKUP(K14,'liste etb'!J:M,3,0),"")</f>
        <v/>
      </c>
      <c r="M14" s="14" t="str">
        <f>IFERROR(VLOOKUP(K14,'liste etb'!J:K,2,0),"")</f>
        <v/>
      </c>
      <c r="N14" s="14" t="str">
        <f>IFERROR(VLOOKUP(K14,'liste etb'!J:N,4,0),"")</f>
        <v/>
      </c>
      <c r="O14" s="3"/>
      <c r="P14" s="5"/>
      <c r="Q14" s="5"/>
      <c r="R14" s="3"/>
      <c r="S14" s="4"/>
      <c r="T14" s="2"/>
      <c r="U14" s="13" t="str">
        <f>IFERROR(VLOOKUP(T14,'liste etb'!S:V,3,0),"")</f>
        <v/>
      </c>
      <c r="V14" s="15" t="str">
        <f>IFERROR(VLOOKUP(T14,'liste etb'!S:T,2,0),"")</f>
        <v/>
      </c>
      <c r="W14" s="14" t="str">
        <f>IFERROR(VLOOKUP(T14,'liste etb'!S:W,4,0),"")</f>
        <v/>
      </c>
      <c r="X14" s="3"/>
      <c r="Y14" s="5"/>
      <c r="Z14" s="5"/>
      <c r="AA14" s="3"/>
      <c r="AB14" s="7"/>
      <c r="AC14" s="2"/>
      <c r="AD14" s="13" t="str">
        <f>IFERROR(VLOOKUP(AC14,'liste etb'!AB:AE,3,0),"")</f>
        <v/>
      </c>
      <c r="AE14" s="15" t="str">
        <f>IFERROR(VLOOKUP(AC14,'liste etb'!AB:AC,2,0),"")</f>
        <v/>
      </c>
      <c r="AF14" s="14" t="str">
        <f>IFERROR(VLOOKUP(AC14,'liste etb'!AB:AF,4,0),"")</f>
        <v/>
      </c>
      <c r="AG14" s="3"/>
      <c r="AH14" s="5"/>
      <c r="AI14" s="5"/>
      <c r="AJ14" s="3"/>
      <c r="AK14" s="7"/>
    </row>
    <row r="15" spans="1:37" ht="40.15" customHeight="1" thickBot="1" x14ac:dyDescent="0.3">
      <c r="A15" s="9">
        <v>11</v>
      </c>
      <c r="B15" s="2"/>
      <c r="C15" s="13" t="str">
        <f>IFERROR(VLOOKUP(B15,'liste etb'!A:D,3,0),"")</f>
        <v/>
      </c>
      <c r="D15" s="15" t="str">
        <f>IFERROR(VLOOKUP(B15,'liste etb'!A:B,2,0),"")</f>
        <v/>
      </c>
      <c r="E15" s="15" t="str">
        <f>IFERROR(VLOOKUP(B15,'liste etb'!A:E,4,0),"")</f>
        <v/>
      </c>
      <c r="F15" s="3"/>
      <c r="G15" s="5"/>
      <c r="H15" s="5"/>
      <c r="I15" s="3"/>
      <c r="J15" s="4"/>
      <c r="K15" s="2"/>
      <c r="L15" s="13" t="str">
        <f>IFERROR(VLOOKUP(K15,'liste etb'!J:M,3,0),"")</f>
        <v/>
      </c>
      <c r="M15" s="14" t="str">
        <f>IFERROR(VLOOKUP(K15,'liste etb'!J:K,2,0),"")</f>
        <v/>
      </c>
      <c r="N15" s="14" t="str">
        <f>IFERROR(VLOOKUP(K15,'liste etb'!J:N,4,0),"")</f>
        <v/>
      </c>
      <c r="O15" s="3"/>
      <c r="P15" s="5"/>
      <c r="Q15" s="5"/>
      <c r="R15" s="3"/>
      <c r="S15" s="4"/>
      <c r="T15" s="2"/>
      <c r="U15" s="13" t="str">
        <f>IFERROR(VLOOKUP(T15,'liste etb'!S:V,3,0),"")</f>
        <v/>
      </c>
      <c r="V15" s="15" t="str">
        <f>IFERROR(VLOOKUP(T15,'liste etb'!S:T,2,0),"")</f>
        <v/>
      </c>
      <c r="W15" s="14" t="str">
        <f>IFERROR(VLOOKUP(T15,'liste etb'!S:W,4,0),"")</f>
        <v/>
      </c>
      <c r="X15" s="3"/>
      <c r="Y15" s="5"/>
      <c r="Z15" s="5"/>
      <c r="AA15" s="3"/>
      <c r="AB15" s="7"/>
      <c r="AC15" s="2"/>
      <c r="AD15" s="13" t="str">
        <f>IFERROR(VLOOKUP(AC15,'liste etb'!AB:AE,3,0),"")</f>
        <v/>
      </c>
      <c r="AE15" s="15" t="str">
        <f>IFERROR(VLOOKUP(AC15,'liste etb'!AB:AC,2,0),"")</f>
        <v/>
      </c>
      <c r="AF15" s="14" t="str">
        <f>IFERROR(VLOOKUP(AC15,'liste etb'!AB:AF,4,0),"")</f>
        <v/>
      </c>
      <c r="AG15" s="3"/>
      <c r="AH15" s="5"/>
      <c r="AI15" s="5"/>
      <c r="AJ15" s="3"/>
      <c r="AK15" s="7"/>
    </row>
    <row r="16" spans="1:37" ht="40.15" customHeight="1" thickBot="1" x14ac:dyDescent="0.3">
      <c r="A16" s="9">
        <v>12</v>
      </c>
      <c r="B16" s="2"/>
      <c r="C16" s="13" t="str">
        <f>IFERROR(VLOOKUP(B16,'liste etb'!A:D,3,0),"")</f>
        <v/>
      </c>
      <c r="D16" s="15" t="str">
        <f>IFERROR(VLOOKUP(B16,'liste etb'!A:B,2,0),"")</f>
        <v/>
      </c>
      <c r="E16" s="15" t="str">
        <f>IFERROR(VLOOKUP(B16,'liste etb'!A:E,4,0),"")</f>
        <v/>
      </c>
      <c r="F16" s="3"/>
      <c r="G16" s="5"/>
      <c r="H16" s="5"/>
      <c r="I16" s="3"/>
      <c r="J16" s="4"/>
      <c r="K16" s="2"/>
      <c r="L16" s="13" t="str">
        <f>IFERROR(VLOOKUP(K16,'liste etb'!J:M,3,0),"")</f>
        <v/>
      </c>
      <c r="M16" s="14" t="str">
        <f>IFERROR(VLOOKUP(K16,'liste etb'!J:K,2,0),"")</f>
        <v/>
      </c>
      <c r="N16" s="14" t="str">
        <f>IFERROR(VLOOKUP(K16,'liste etb'!J:N,4,0),"")</f>
        <v/>
      </c>
      <c r="O16" s="3"/>
      <c r="P16" s="5"/>
      <c r="Q16" s="5"/>
      <c r="R16" s="3"/>
      <c r="S16" s="4"/>
      <c r="T16" s="2"/>
      <c r="U16" s="13" t="str">
        <f>IFERROR(VLOOKUP(T16,'liste etb'!S:V,3,0),"")</f>
        <v/>
      </c>
      <c r="V16" s="15" t="str">
        <f>IFERROR(VLOOKUP(T16,'liste etb'!S:T,2,0),"")</f>
        <v/>
      </c>
      <c r="W16" s="14" t="str">
        <f>IFERROR(VLOOKUP(T16,'liste etb'!S:W,4,0),"")</f>
        <v/>
      </c>
      <c r="X16" s="3"/>
      <c r="Y16" s="5"/>
      <c r="Z16" s="5"/>
      <c r="AA16" s="3"/>
      <c r="AB16" s="7"/>
      <c r="AC16" s="2"/>
      <c r="AD16" s="13" t="str">
        <f>IFERROR(VLOOKUP(AC16,'liste etb'!AB:AE,3,0),"")</f>
        <v/>
      </c>
      <c r="AE16" s="15" t="str">
        <f>IFERROR(VLOOKUP(AC16,'liste etb'!AB:AC,2,0),"")</f>
        <v/>
      </c>
      <c r="AF16" s="14" t="str">
        <f>IFERROR(VLOOKUP(AC16,'liste etb'!AB:AF,4,0),"")</f>
        <v/>
      </c>
      <c r="AG16" s="3"/>
      <c r="AH16" s="5"/>
      <c r="AI16" s="5"/>
      <c r="AJ16" s="3"/>
      <c r="AK16" s="7"/>
    </row>
  </sheetData>
  <mergeCells count="5">
    <mergeCell ref="B3:J3"/>
    <mergeCell ref="K3:S3"/>
    <mergeCell ref="T3:AB3"/>
    <mergeCell ref="AC3:AK3"/>
    <mergeCell ref="A1:AK1"/>
  </mergeCells>
  <dataValidations count="4">
    <dataValidation type="list" allowBlank="1" showInputMessage="1" showErrorMessage="1" sqref="O5:O16 X5:X16 AG5:AG16 F5:F16" xr:uid="{00000000-0002-0000-0000-000000000000}">
      <formula1>"CH,CSTS,PLP,PEPS,PSTG,FSTG,CPGE,DOC,CTR"</formula1>
    </dataValidation>
    <dataValidation type="list" showInputMessage="1" showErrorMessage="1" sqref="G8:H8 G5:G7 P8:Q8 Y8:Z8 G9:G15 AH8:AI8 AH5:AH7 Y5:Y7 P5:P7 G16:H16 P9:P15 P16:Q16 Y9:Y15 Y16:Z16 AH9:AH15 AH16:AI16" xr:uid="{00000000-0002-0000-0000-000001000000}">
      <formula1>"Vacant,Susceptible"</formula1>
    </dataValidation>
    <dataValidation showInputMessage="1" showErrorMessage="1" sqref="H5:H7 Q5:Q7 Q9:Q15 Z5:Z7 Z9:Z15 AI5:AI7 AI9:AI15 H9:H15" xr:uid="{00000000-0002-0000-0000-000002000000}"/>
    <dataValidation type="list" allowBlank="1" showInputMessage="1" showErrorMessage="1" sqref="C5:C16 L5:L16 U5:U16 AD5:AD16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CP,LGP,LTP,LGTP,LPP,SEGPA,=SIERREUR(RECHERCHEV(B5,'liste etb'!A:D,3,0),""""")"</x12ac:list>
        </mc:Choice>
        <mc:Fallback>
          <formula1>"CP,LGP,LTP,LGTP,LPP,SEGPA,=SIERREUR(RECHERCHEV(B5,'liste etb'!A:D,3,0),"""")"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4000000}">
          <x14:formula1>
            <xm:f>'liste etb'!$F:$F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7"/>
  <sheetViews>
    <sheetView workbookViewId="0">
      <selection activeCell="G23" sqref="G23"/>
    </sheetView>
  </sheetViews>
  <sheetFormatPr baseColWidth="10" defaultRowHeight="15" x14ac:dyDescent="0.25"/>
  <cols>
    <col min="2" max="2" width="30.140625" bestFit="1" customWidth="1"/>
  </cols>
  <sheetData>
    <row r="1" spans="1:6" x14ac:dyDescent="0.25">
      <c r="A1" t="s">
        <v>157</v>
      </c>
      <c r="B1" t="s">
        <v>158</v>
      </c>
      <c r="C1" t="s">
        <v>248</v>
      </c>
      <c r="D1" t="s">
        <v>256</v>
      </c>
    </row>
    <row r="2" spans="1:6" x14ac:dyDescent="0.25">
      <c r="A2" t="s">
        <v>13</v>
      </c>
      <c r="B2" t="s">
        <v>159</v>
      </c>
      <c r="C2" t="s">
        <v>249</v>
      </c>
      <c r="D2" t="s">
        <v>257</v>
      </c>
      <c r="F2" t="s">
        <v>304</v>
      </c>
    </row>
    <row r="3" spans="1:6" x14ac:dyDescent="0.25">
      <c r="A3" t="s">
        <v>14</v>
      </c>
      <c r="B3" t="s">
        <v>160</v>
      </c>
      <c r="C3" t="s">
        <v>250</v>
      </c>
      <c r="D3" t="s">
        <v>258</v>
      </c>
      <c r="F3" t="s">
        <v>305</v>
      </c>
    </row>
    <row r="4" spans="1:6" x14ac:dyDescent="0.25">
      <c r="A4" t="s">
        <v>15</v>
      </c>
      <c r="B4" t="s">
        <v>160</v>
      </c>
      <c r="C4" t="s">
        <v>249</v>
      </c>
      <c r="D4" t="s">
        <v>258</v>
      </c>
      <c r="F4" t="s">
        <v>306</v>
      </c>
    </row>
    <row r="5" spans="1:6" x14ac:dyDescent="0.25">
      <c r="A5" t="s">
        <v>16</v>
      </c>
      <c r="B5" t="s">
        <v>161</v>
      </c>
      <c r="C5" t="s">
        <v>249</v>
      </c>
      <c r="D5" t="s">
        <v>258</v>
      </c>
      <c r="F5" t="s">
        <v>307</v>
      </c>
    </row>
    <row r="6" spans="1:6" x14ac:dyDescent="0.25">
      <c r="A6" t="s">
        <v>17</v>
      </c>
      <c r="B6" t="s">
        <v>161</v>
      </c>
      <c r="C6" t="s">
        <v>250</v>
      </c>
      <c r="D6" t="s">
        <v>258</v>
      </c>
      <c r="F6" t="s">
        <v>308</v>
      </c>
    </row>
    <row r="7" spans="1:6" x14ac:dyDescent="0.25">
      <c r="A7" t="s">
        <v>18</v>
      </c>
      <c r="B7" t="s">
        <v>162</v>
      </c>
      <c r="C7" t="s">
        <v>251</v>
      </c>
      <c r="D7" t="s">
        <v>259</v>
      </c>
      <c r="F7" t="s">
        <v>309</v>
      </c>
    </row>
    <row r="8" spans="1:6" x14ac:dyDescent="0.25">
      <c r="A8" t="s">
        <v>19</v>
      </c>
      <c r="B8" t="s">
        <v>163</v>
      </c>
      <c r="C8" t="s">
        <v>250</v>
      </c>
      <c r="D8" t="s">
        <v>260</v>
      </c>
      <c r="F8" t="s">
        <v>310</v>
      </c>
    </row>
    <row r="9" spans="1:6" x14ac:dyDescent="0.25">
      <c r="A9" t="s">
        <v>20</v>
      </c>
      <c r="B9" t="s">
        <v>164</v>
      </c>
      <c r="C9" t="s">
        <v>252</v>
      </c>
      <c r="D9" t="s">
        <v>261</v>
      </c>
      <c r="F9" t="s">
        <v>311</v>
      </c>
    </row>
    <row r="10" spans="1:6" x14ac:dyDescent="0.25">
      <c r="A10" t="s">
        <v>21</v>
      </c>
      <c r="B10" t="s">
        <v>165</v>
      </c>
      <c r="C10" t="s">
        <v>249</v>
      </c>
      <c r="D10" t="s">
        <v>262</v>
      </c>
      <c r="F10" t="s">
        <v>312</v>
      </c>
    </row>
    <row r="11" spans="1:6" x14ac:dyDescent="0.25">
      <c r="A11" t="s">
        <v>22</v>
      </c>
      <c r="B11" t="s">
        <v>166</v>
      </c>
      <c r="C11" t="s">
        <v>250</v>
      </c>
      <c r="D11" t="s">
        <v>258</v>
      </c>
      <c r="F11" t="s">
        <v>313</v>
      </c>
    </row>
    <row r="12" spans="1:6" x14ac:dyDescent="0.25">
      <c r="A12" t="s">
        <v>23</v>
      </c>
      <c r="B12" t="s">
        <v>167</v>
      </c>
      <c r="C12" t="s">
        <v>251</v>
      </c>
      <c r="D12" t="s">
        <v>258</v>
      </c>
      <c r="F12" t="s">
        <v>314</v>
      </c>
    </row>
    <row r="13" spans="1:6" x14ac:dyDescent="0.25">
      <c r="A13" t="s">
        <v>24</v>
      </c>
      <c r="B13" t="s">
        <v>168</v>
      </c>
      <c r="C13" t="s">
        <v>250</v>
      </c>
      <c r="D13" t="s">
        <v>258</v>
      </c>
      <c r="F13" t="s">
        <v>315</v>
      </c>
    </row>
    <row r="14" spans="1:6" x14ac:dyDescent="0.25">
      <c r="A14" t="s">
        <v>25</v>
      </c>
      <c r="B14" t="s">
        <v>168</v>
      </c>
      <c r="C14" t="s">
        <v>249</v>
      </c>
      <c r="D14" t="s">
        <v>258</v>
      </c>
      <c r="F14" t="s">
        <v>316</v>
      </c>
    </row>
    <row r="15" spans="1:6" x14ac:dyDescent="0.25">
      <c r="A15" t="s">
        <v>26</v>
      </c>
      <c r="B15" t="s">
        <v>169</v>
      </c>
      <c r="C15" t="s">
        <v>249</v>
      </c>
      <c r="D15" t="s">
        <v>258</v>
      </c>
      <c r="F15" t="s">
        <v>317</v>
      </c>
    </row>
    <row r="16" spans="1:6" x14ac:dyDescent="0.25">
      <c r="A16" t="s">
        <v>27</v>
      </c>
      <c r="B16" t="s">
        <v>170</v>
      </c>
      <c r="C16" t="s">
        <v>250</v>
      </c>
      <c r="D16" t="s">
        <v>258</v>
      </c>
      <c r="F16" t="s">
        <v>318</v>
      </c>
    </row>
    <row r="17" spans="1:6" x14ac:dyDescent="0.25">
      <c r="A17" t="s">
        <v>28</v>
      </c>
      <c r="B17" t="s">
        <v>171</v>
      </c>
      <c r="C17" t="s">
        <v>251</v>
      </c>
      <c r="D17" t="s">
        <v>261</v>
      </c>
      <c r="F17" t="s">
        <v>319</v>
      </c>
    </row>
    <row r="18" spans="1:6" x14ac:dyDescent="0.25">
      <c r="A18" t="s">
        <v>29</v>
      </c>
      <c r="B18" t="s">
        <v>172</v>
      </c>
      <c r="C18" t="s">
        <v>250</v>
      </c>
      <c r="D18" t="s">
        <v>258</v>
      </c>
      <c r="F18" t="s">
        <v>320</v>
      </c>
    </row>
    <row r="19" spans="1:6" x14ac:dyDescent="0.25">
      <c r="A19" t="s">
        <v>30</v>
      </c>
      <c r="B19" t="s">
        <v>172</v>
      </c>
      <c r="C19" t="s">
        <v>249</v>
      </c>
      <c r="D19" t="s">
        <v>258</v>
      </c>
      <c r="F19" t="s">
        <v>321</v>
      </c>
    </row>
    <row r="20" spans="1:6" x14ac:dyDescent="0.25">
      <c r="A20" t="s">
        <v>31</v>
      </c>
      <c r="B20" t="s">
        <v>173</v>
      </c>
      <c r="C20" t="s">
        <v>252</v>
      </c>
      <c r="D20" t="s">
        <v>258</v>
      </c>
      <c r="F20" t="s">
        <v>322</v>
      </c>
    </row>
    <row r="21" spans="1:6" x14ac:dyDescent="0.25">
      <c r="A21" t="s">
        <v>32</v>
      </c>
      <c r="B21" t="s">
        <v>174</v>
      </c>
      <c r="C21" t="s">
        <v>251</v>
      </c>
      <c r="D21" t="s">
        <v>258</v>
      </c>
      <c r="F21" t="s">
        <v>323</v>
      </c>
    </row>
    <row r="22" spans="1:6" x14ac:dyDescent="0.25">
      <c r="A22" t="s">
        <v>33</v>
      </c>
      <c r="B22" t="s">
        <v>175</v>
      </c>
      <c r="C22" t="s">
        <v>251</v>
      </c>
      <c r="D22" t="s">
        <v>258</v>
      </c>
      <c r="F22" t="s">
        <v>324</v>
      </c>
    </row>
    <row r="23" spans="1:6" x14ac:dyDescent="0.25">
      <c r="A23" t="s">
        <v>34</v>
      </c>
      <c r="B23" t="s">
        <v>176</v>
      </c>
      <c r="C23" t="s">
        <v>253</v>
      </c>
      <c r="D23" t="s">
        <v>263</v>
      </c>
      <c r="F23" t="s">
        <v>325</v>
      </c>
    </row>
    <row r="24" spans="1:6" x14ac:dyDescent="0.25">
      <c r="A24" t="s">
        <v>35</v>
      </c>
      <c r="B24" t="s">
        <v>177</v>
      </c>
      <c r="C24" t="s">
        <v>249</v>
      </c>
      <c r="D24" t="s">
        <v>258</v>
      </c>
      <c r="F24" t="s">
        <v>326</v>
      </c>
    </row>
    <row r="25" spans="1:6" x14ac:dyDescent="0.25">
      <c r="A25" t="s">
        <v>36</v>
      </c>
      <c r="B25" t="s">
        <v>177</v>
      </c>
      <c r="C25" t="s">
        <v>250</v>
      </c>
      <c r="D25" t="s">
        <v>258</v>
      </c>
      <c r="F25" t="s">
        <v>327</v>
      </c>
    </row>
    <row r="26" spans="1:6" x14ac:dyDescent="0.25">
      <c r="A26" t="s">
        <v>37</v>
      </c>
      <c r="B26" t="s">
        <v>178</v>
      </c>
      <c r="C26" t="s">
        <v>249</v>
      </c>
      <c r="D26" t="s">
        <v>258</v>
      </c>
      <c r="F26" t="s">
        <v>328</v>
      </c>
    </row>
    <row r="27" spans="1:6" x14ac:dyDescent="0.25">
      <c r="A27" t="s">
        <v>38</v>
      </c>
      <c r="B27" t="s">
        <v>179</v>
      </c>
      <c r="C27" t="s">
        <v>250</v>
      </c>
      <c r="D27" t="s">
        <v>258</v>
      </c>
      <c r="F27" t="s">
        <v>329</v>
      </c>
    </row>
    <row r="28" spans="1:6" x14ac:dyDescent="0.25">
      <c r="A28" t="s">
        <v>39</v>
      </c>
      <c r="B28" t="s">
        <v>179</v>
      </c>
      <c r="C28" t="s">
        <v>249</v>
      </c>
      <c r="D28" t="s">
        <v>258</v>
      </c>
      <c r="F28" t="s">
        <v>330</v>
      </c>
    </row>
    <row r="29" spans="1:6" x14ac:dyDescent="0.25">
      <c r="A29" t="s">
        <v>40</v>
      </c>
      <c r="B29" t="s">
        <v>180</v>
      </c>
      <c r="C29" t="s">
        <v>250</v>
      </c>
      <c r="D29" t="s">
        <v>264</v>
      </c>
      <c r="F29" t="s">
        <v>331</v>
      </c>
    </row>
    <row r="30" spans="1:6" x14ac:dyDescent="0.25">
      <c r="A30" t="s">
        <v>41</v>
      </c>
      <c r="B30" t="s">
        <v>181</v>
      </c>
      <c r="C30" t="s">
        <v>249</v>
      </c>
      <c r="D30" t="s">
        <v>258</v>
      </c>
      <c r="F30" t="s">
        <v>332</v>
      </c>
    </row>
    <row r="31" spans="1:6" x14ac:dyDescent="0.25">
      <c r="A31" t="s">
        <v>42</v>
      </c>
      <c r="B31" t="s">
        <v>182</v>
      </c>
      <c r="C31" t="s">
        <v>249</v>
      </c>
      <c r="D31" t="s">
        <v>258</v>
      </c>
      <c r="F31" t="s">
        <v>333</v>
      </c>
    </row>
    <row r="32" spans="1:6" x14ac:dyDescent="0.25">
      <c r="A32" t="s">
        <v>43</v>
      </c>
      <c r="B32" t="s">
        <v>182</v>
      </c>
      <c r="C32" t="s">
        <v>250</v>
      </c>
      <c r="D32" t="s">
        <v>258</v>
      </c>
      <c r="F32" t="s">
        <v>334</v>
      </c>
    </row>
    <row r="33" spans="1:6" x14ac:dyDescent="0.25">
      <c r="A33" t="s">
        <v>44</v>
      </c>
      <c r="B33" t="s">
        <v>183</v>
      </c>
      <c r="C33" t="s">
        <v>251</v>
      </c>
      <c r="D33" t="s">
        <v>258</v>
      </c>
      <c r="F33" t="s">
        <v>335</v>
      </c>
    </row>
    <row r="34" spans="1:6" x14ac:dyDescent="0.25">
      <c r="A34" t="s">
        <v>45</v>
      </c>
      <c r="B34" t="s">
        <v>184</v>
      </c>
      <c r="C34" t="s">
        <v>251</v>
      </c>
      <c r="D34" t="s">
        <v>265</v>
      </c>
      <c r="F34" t="s">
        <v>336</v>
      </c>
    </row>
    <row r="35" spans="1:6" x14ac:dyDescent="0.25">
      <c r="A35" t="s">
        <v>46</v>
      </c>
      <c r="B35" t="s">
        <v>184</v>
      </c>
      <c r="C35" t="s">
        <v>249</v>
      </c>
      <c r="D35" t="s">
        <v>266</v>
      </c>
      <c r="F35" t="s">
        <v>337</v>
      </c>
    </row>
    <row r="36" spans="1:6" x14ac:dyDescent="0.25">
      <c r="A36" t="s">
        <v>47</v>
      </c>
      <c r="B36" t="s">
        <v>185</v>
      </c>
      <c r="C36" t="s">
        <v>254</v>
      </c>
      <c r="D36" t="s">
        <v>258</v>
      </c>
      <c r="F36" t="s">
        <v>338</v>
      </c>
    </row>
    <row r="37" spans="1:6" x14ac:dyDescent="0.25">
      <c r="A37" t="s">
        <v>48</v>
      </c>
      <c r="B37" t="s">
        <v>186</v>
      </c>
      <c r="C37" t="s">
        <v>251</v>
      </c>
      <c r="D37" t="s">
        <v>258</v>
      </c>
      <c r="F37" t="s">
        <v>339</v>
      </c>
    </row>
    <row r="38" spans="1:6" x14ac:dyDescent="0.25">
      <c r="A38" t="s">
        <v>49</v>
      </c>
      <c r="B38" t="s">
        <v>187</v>
      </c>
      <c r="C38" t="s">
        <v>250</v>
      </c>
      <c r="D38" t="s">
        <v>258</v>
      </c>
      <c r="F38" t="s">
        <v>340</v>
      </c>
    </row>
    <row r="39" spans="1:6" x14ac:dyDescent="0.25">
      <c r="A39" t="s">
        <v>50</v>
      </c>
      <c r="B39" t="s">
        <v>188</v>
      </c>
      <c r="C39" t="s">
        <v>249</v>
      </c>
      <c r="D39" t="s">
        <v>267</v>
      </c>
      <c r="F39" t="s">
        <v>341</v>
      </c>
    </row>
    <row r="40" spans="1:6" x14ac:dyDescent="0.25">
      <c r="A40" t="s">
        <v>51</v>
      </c>
      <c r="B40" t="s">
        <v>189</v>
      </c>
      <c r="C40" t="s">
        <v>250</v>
      </c>
      <c r="D40" t="s">
        <v>268</v>
      </c>
      <c r="F40" t="s">
        <v>342</v>
      </c>
    </row>
    <row r="41" spans="1:6" x14ac:dyDescent="0.25">
      <c r="A41" t="s">
        <v>52</v>
      </c>
      <c r="B41" t="s">
        <v>189</v>
      </c>
      <c r="C41" t="s">
        <v>249</v>
      </c>
      <c r="D41" t="s">
        <v>268</v>
      </c>
      <c r="F41" t="s">
        <v>343</v>
      </c>
    </row>
    <row r="42" spans="1:6" x14ac:dyDescent="0.25">
      <c r="A42" t="s">
        <v>53</v>
      </c>
      <c r="B42" t="s">
        <v>189</v>
      </c>
      <c r="C42" t="s">
        <v>249</v>
      </c>
      <c r="D42" t="s">
        <v>268</v>
      </c>
      <c r="F42" t="s">
        <v>344</v>
      </c>
    </row>
    <row r="43" spans="1:6" x14ac:dyDescent="0.25">
      <c r="A43" t="s">
        <v>54</v>
      </c>
      <c r="B43" t="s">
        <v>190</v>
      </c>
      <c r="C43" t="s">
        <v>249</v>
      </c>
      <c r="D43" t="s">
        <v>269</v>
      </c>
      <c r="F43" t="s">
        <v>345</v>
      </c>
    </row>
    <row r="44" spans="1:6" x14ac:dyDescent="0.25">
      <c r="A44" t="s">
        <v>55</v>
      </c>
      <c r="B44" t="s">
        <v>191</v>
      </c>
      <c r="C44" t="s">
        <v>249</v>
      </c>
      <c r="D44" t="s">
        <v>270</v>
      </c>
      <c r="F44" t="s">
        <v>346</v>
      </c>
    </row>
    <row r="45" spans="1:6" x14ac:dyDescent="0.25">
      <c r="A45" t="s">
        <v>56</v>
      </c>
      <c r="B45" t="s">
        <v>192</v>
      </c>
      <c r="C45" t="s">
        <v>249</v>
      </c>
      <c r="D45" t="s">
        <v>271</v>
      </c>
      <c r="F45" t="s">
        <v>347</v>
      </c>
    </row>
    <row r="46" spans="1:6" x14ac:dyDescent="0.25">
      <c r="A46" t="s">
        <v>57</v>
      </c>
      <c r="B46" t="s">
        <v>193</v>
      </c>
      <c r="C46" t="s">
        <v>250</v>
      </c>
      <c r="D46" t="s">
        <v>258</v>
      </c>
      <c r="F46" t="s">
        <v>348</v>
      </c>
    </row>
    <row r="47" spans="1:6" x14ac:dyDescent="0.25">
      <c r="A47" t="s">
        <v>58</v>
      </c>
      <c r="B47" t="s">
        <v>193</v>
      </c>
      <c r="C47" t="s">
        <v>249</v>
      </c>
      <c r="D47" t="s">
        <v>258</v>
      </c>
      <c r="F47" t="s">
        <v>349</v>
      </c>
    </row>
    <row r="48" spans="1:6" x14ac:dyDescent="0.25">
      <c r="A48" t="s">
        <v>59</v>
      </c>
      <c r="B48" t="s">
        <v>194</v>
      </c>
      <c r="C48" t="s">
        <v>252</v>
      </c>
      <c r="D48" t="s">
        <v>269</v>
      </c>
      <c r="F48" t="s">
        <v>350</v>
      </c>
    </row>
    <row r="49" spans="1:6" x14ac:dyDescent="0.25">
      <c r="A49" t="s">
        <v>60</v>
      </c>
      <c r="B49" t="s">
        <v>195</v>
      </c>
      <c r="C49" t="s">
        <v>250</v>
      </c>
      <c r="D49" t="s">
        <v>272</v>
      </c>
      <c r="F49" t="s">
        <v>351</v>
      </c>
    </row>
    <row r="50" spans="1:6" x14ac:dyDescent="0.25">
      <c r="A50" t="s">
        <v>61</v>
      </c>
      <c r="B50" t="s">
        <v>195</v>
      </c>
      <c r="C50" t="s">
        <v>249</v>
      </c>
      <c r="D50" t="s">
        <v>272</v>
      </c>
      <c r="F50" t="s">
        <v>352</v>
      </c>
    </row>
    <row r="51" spans="1:6" x14ac:dyDescent="0.25">
      <c r="A51" t="s">
        <v>62</v>
      </c>
      <c r="B51" t="s">
        <v>196</v>
      </c>
      <c r="C51" t="s">
        <v>250</v>
      </c>
      <c r="D51" t="s">
        <v>258</v>
      </c>
      <c r="F51" t="s">
        <v>353</v>
      </c>
    </row>
    <row r="52" spans="1:6" x14ac:dyDescent="0.25">
      <c r="A52" t="s">
        <v>63</v>
      </c>
      <c r="B52" t="s">
        <v>197</v>
      </c>
      <c r="C52" t="s">
        <v>250</v>
      </c>
      <c r="D52" t="s">
        <v>273</v>
      </c>
      <c r="F52" t="s">
        <v>354</v>
      </c>
    </row>
    <row r="53" spans="1:6" x14ac:dyDescent="0.25">
      <c r="A53" t="s">
        <v>64</v>
      </c>
      <c r="B53" t="s">
        <v>198</v>
      </c>
      <c r="C53" t="s">
        <v>252</v>
      </c>
      <c r="D53" t="s">
        <v>258</v>
      </c>
      <c r="F53" t="s">
        <v>355</v>
      </c>
    </row>
    <row r="54" spans="1:6" x14ac:dyDescent="0.25">
      <c r="A54" t="s">
        <v>65</v>
      </c>
      <c r="B54" t="s">
        <v>199</v>
      </c>
      <c r="C54" t="s">
        <v>250</v>
      </c>
      <c r="D54" t="s">
        <v>274</v>
      </c>
      <c r="F54" t="s">
        <v>356</v>
      </c>
    </row>
    <row r="55" spans="1:6" x14ac:dyDescent="0.25">
      <c r="A55" t="s">
        <v>66</v>
      </c>
      <c r="B55" t="s">
        <v>199</v>
      </c>
      <c r="C55" t="s">
        <v>249</v>
      </c>
      <c r="D55" t="s">
        <v>275</v>
      </c>
      <c r="F55" t="s">
        <v>357</v>
      </c>
    </row>
    <row r="56" spans="1:6" x14ac:dyDescent="0.25">
      <c r="A56" t="s">
        <v>67</v>
      </c>
      <c r="B56" t="s">
        <v>199</v>
      </c>
      <c r="C56" t="s">
        <v>249</v>
      </c>
      <c r="D56" t="s">
        <v>274</v>
      </c>
      <c r="F56" t="s">
        <v>358</v>
      </c>
    </row>
    <row r="57" spans="1:6" x14ac:dyDescent="0.25">
      <c r="A57" t="s">
        <v>68</v>
      </c>
      <c r="B57" t="s">
        <v>200</v>
      </c>
      <c r="C57" t="s">
        <v>249</v>
      </c>
      <c r="D57" t="s">
        <v>276</v>
      </c>
      <c r="F57" t="s">
        <v>359</v>
      </c>
    </row>
    <row r="58" spans="1:6" x14ac:dyDescent="0.25">
      <c r="A58" t="s">
        <v>68</v>
      </c>
      <c r="B58" t="s">
        <v>200</v>
      </c>
      <c r="C58" t="s">
        <v>255</v>
      </c>
      <c r="D58" t="s">
        <v>276</v>
      </c>
      <c r="F58" t="s">
        <v>360</v>
      </c>
    </row>
    <row r="59" spans="1:6" x14ac:dyDescent="0.25">
      <c r="A59" t="s">
        <v>69</v>
      </c>
      <c r="B59" t="s">
        <v>201</v>
      </c>
      <c r="C59" t="s">
        <v>250</v>
      </c>
      <c r="D59" t="s">
        <v>258</v>
      </c>
      <c r="F59" t="s">
        <v>361</v>
      </c>
    </row>
    <row r="60" spans="1:6" x14ac:dyDescent="0.25">
      <c r="A60" t="s">
        <v>70</v>
      </c>
      <c r="B60" t="s">
        <v>202</v>
      </c>
      <c r="C60" t="s">
        <v>250</v>
      </c>
      <c r="D60" t="s">
        <v>258</v>
      </c>
      <c r="F60" t="s">
        <v>362</v>
      </c>
    </row>
    <row r="61" spans="1:6" x14ac:dyDescent="0.25">
      <c r="A61" t="s">
        <v>71</v>
      </c>
      <c r="B61" t="s">
        <v>203</v>
      </c>
      <c r="C61" t="s">
        <v>250</v>
      </c>
      <c r="D61" t="s">
        <v>277</v>
      </c>
      <c r="F61" t="s">
        <v>363</v>
      </c>
    </row>
    <row r="62" spans="1:6" x14ac:dyDescent="0.25">
      <c r="A62" t="s">
        <v>72</v>
      </c>
      <c r="B62" t="s">
        <v>203</v>
      </c>
      <c r="C62" t="s">
        <v>249</v>
      </c>
      <c r="D62" t="s">
        <v>277</v>
      </c>
      <c r="F62" t="s">
        <v>364</v>
      </c>
    </row>
    <row r="63" spans="1:6" x14ac:dyDescent="0.25">
      <c r="A63" t="s">
        <v>73</v>
      </c>
      <c r="B63" t="s">
        <v>204</v>
      </c>
      <c r="C63" t="s">
        <v>249</v>
      </c>
      <c r="D63" t="s">
        <v>258</v>
      </c>
      <c r="F63" t="s">
        <v>365</v>
      </c>
    </row>
    <row r="64" spans="1:6" x14ac:dyDescent="0.25">
      <c r="A64" t="s">
        <v>74</v>
      </c>
      <c r="B64" t="s">
        <v>205</v>
      </c>
      <c r="C64" t="s">
        <v>249</v>
      </c>
      <c r="D64" t="s">
        <v>278</v>
      </c>
      <c r="F64" t="s">
        <v>366</v>
      </c>
    </row>
    <row r="65" spans="1:6" x14ac:dyDescent="0.25">
      <c r="A65" t="s">
        <v>75</v>
      </c>
      <c r="B65" t="s">
        <v>205</v>
      </c>
      <c r="C65" t="s">
        <v>250</v>
      </c>
      <c r="D65" t="s">
        <v>278</v>
      </c>
      <c r="F65" t="s">
        <v>367</v>
      </c>
    </row>
    <row r="66" spans="1:6" x14ac:dyDescent="0.25">
      <c r="A66" t="s">
        <v>76</v>
      </c>
      <c r="B66" t="s">
        <v>206</v>
      </c>
      <c r="C66" t="s">
        <v>249</v>
      </c>
      <c r="D66" t="s">
        <v>279</v>
      </c>
      <c r="F66" t="s">
        <v>368</v>
      </c>
    </row>
    <row r="67" spans="1:6" x14ac:dyDescent="0.25">
      <c r="A67" t="s">
        <v>77</v>
      </c>
      <c r="B67" t="s">
        <v>207</v>
      </c>
      <c r="C67" t="s">
        <v>249</v>
      </c>
      <c r="D67" t="s">
        <v>280</v>
      </c>
      <c r="F67" t="s">
        <v>369</v>
      </c>
    </row>
    <row r="68" spans="1:6" x14ac:dyDescent="0.25">
      <c r="A68" t="s">
        <v>78</v>
      </c>
      <c r="B68" t="s">
        <v>208</v>
      </c>
      <c r="C68" t="s">
        <v>250</v>
      </c>
      <c r="D68" t="s">
        <v>258</v>
      </c>
      <c r="F68" t="s">
        <v>370</v>
      </c>
    </row>
    <row r="69" spans="1:6" x14ac:dyDescent="0.25">
      <c r="A69" t="s">
        <v>79</v>
      </c>
      <c r="B69" t="s">
        <v>209</v>
      </c>
      <c r="C69" t="s">
        <v>249</v>
      </c>
      <c r="D69" t="s">
        <v>281</v>
      </c>
      <c r="F69" t="s">
        <v>371</v>
      </c>
    </row>
    <row r="70" spans="1:6" x14ac:dyDescent="0.25">
      <c r="A70" t="s">
        <v>80</v>
      </c>
      <c r="B70" t="s">
        <v>210</v>
      </c>
      <c r="C70" t="s">
        <v>251</v>
      </c>
      <c r="D70" t="s">
        <v>258</v>
      </c>
      <c r="F70" t="s">
        <v>372</v>
      </c>
    </row>
    <row r="71" spans="1:6" x14ac:dyDescent="0.25">
      <c r="A71" t="s">
        <v>81</v>
      </c>
      <c r="B71" t="s">
        <v>210</v>
      </c>
      <c r="C71" t="s">
        <v>250</v>
      </c>
      <c r="D71" t="s">
        <v>258</v>
      </c>
      <c r="F71" t="s">
        <v>373</v>
      </c>
    </row>
    <row r="72" spans="1:6" x14ac:dyDescent="0.25">
      <c r="A72" t="s">
        <v>82</v>
      </c>
      <c r="B72" t="s">
        <v>210</v>
      </c>
      <c r="C72" t="s">
        <v>249</v>
      </c>
      <c r="D72" t="s">
        <v>258</v>
      </c>
      <c r="F72" t="s">
        <v>374</v>
      </c>
    </row>
    <row r="73" spans="1:6" x14ac:dyDescent="0.25">
      <c r="A73" t="s">
        <v>83</v>
      </c>
      <c r="B73" t="s">
        <v>211</v>
      </c>
      <c r="C73" t="s">
        <v>249</v>
      </c>
      <c r="D73" t="s">
        <v>258</v>
      </c>
      <c r="F73" t="s">
        <v>375</v>
      </c>
    </row>
    <row r="74" spans="1:6" x14ac:dyDescent="0.25">
      <c r="A74" t="s">
        <v>84</v>
      </c>
      <c r="B74" t="s">
        <v>211</v>
      </c>
      <c r="C74" t="s">
        <v>252</v>
      </c>
      <c r="D74" t="s">
        <v>258</v>
      </c>
      <c r="F74" t="s">
        <v>376</v>
      </c>
    </row>
    <row r="75" spans="1:6" x14ac:dyDescent="0.25">
      <c r="A75" t="s">
        <v>85</v>
      </c>
      <c r="B75" t="s">
        <v>212</v>
      </c>
      <c r="C75" t="s">
        <v>250</v>
      </c>
      <c r="D75" t="s">
        <v>258</v>
      </c>
      <c r="F75" t="s">
        <v>377</v>
      </c>
    </row>
    <row r="76" spans="1:6" x14ac:dyDescent="0.25">
      <c r="A76" t="s">
        <v>86</v>
      </c>
      <c r="B76" t="s">
        <v>213</v>
      </c>
      <c r="C76" t="s">
        <v>251</v>
      </c>
      <c r="D76" t="s">
        <v>258</v>
      </c>
      <c r="F76" t="s">
        <v>378</v>
      </c>
    </row>
    <row r="77" spans="1:6" x14ac:dyDescent="0.25">
      <c r="A77" t="s">
        <v>87</v>
      </c>
      <c r="B77" t="s">
        <v>214</v>
      </c>
      <c r="C77" t="s">
        <v>251</v>
      </c>
      <c r="D77" t="s">
        <v>282</v>
      </c>
      <c r="F77" t="s">
        <v>379</v>
      </c>
    </row>
    <row r="78" spans="1:6" x14ac:dyDescent="0.25">
      <c r="A78" t="s">
        <v>88</v>
      </c>
      <c r="B78" t="s">
        <v>215</v>
      </c>
      <c r="C78" t="s">
        <v>250</v>
      </c>
      <c r="D78" t="s">
        <v>283</v>
      </c>
      <c r="F78" t="s">
        <v>380</v>
      </c>
    </row>
    <row r="79" spans="1:6" x14ac:dyDescent="0.25">
      <c r="A79" t="s">
        <v>89</v>
      </c>
      <c r="B79" t="s">
        <v>215</v>
      </c>
      <c r="C79" t="s">
        <v>249</v>
      </c>
      <c r="D79" t="s">
        <v>283</v>
      </c>
      <c r="F79" t="s">
        <v>381</v>
      </c>
    </row>
    <row r="80" spans="1:6" x14ac:dyDescent="0.25">
      <c r="A80" t="s">
        <v>90</v>
      </c>
      <c r="B80" t="s">
        <v>195</v>
      </c>
      <c r="C80" t="s">
        <v>250</v>
      </c>
      <c r="D80" t="s">
        <v>261</v>
      </c>
      <c r="F80" t="s">
        <v>382</v>
      </c>
    </row>
    <row r="81" spans="1:6" x14ac:dyDescent="0.25">
      <c r="A81" t="s">
        <v>91</v>
      </c>
      <c r="B81" t="s">
        <v>195</v>
      </c>
      <c r="C81" t="s">
        <v>249</v>
      </c>
      <c r="D81" t="s">
        <v>261</v>
      </c>
      <c r="F81" t="s">
        <v>383</v>
      </c>
    </row>
    <row r="82" spans="1:6" x14ac:dyDescent="0.25">
      <c r="A82" t="s">
        <v>92</v>
      </c>
      <c r="B82" t="s">
        <v>195</v>
      </c>
      <c r="C82" t="s">
        <v>249</v>
      </c>
      <c r="D82" t="s">
        <v>258</v>
      </c>
      <c r="F82" t="s">
        <v>384</v>
      </c>
    </row>
    <row r="83" spans="1:6" x14ac:dyDescent="0.25">
      <c r="A83" t="s">
        <v>93</v>
      </c>
      <c r="B83" t="s">
        <v>216</v>
      </c>
      <c r="C83" t="s">
        <v>251</v>
      </c>
      <c r="D83" t="s">
        <v>258</v>
      </c>
      <c r="F83" t="s">
        <v>385</v>
      </c>
    </row>
    <row r="84" spans="1:6" x14ac:dyDescent="0.25">
      <c r="A84" t="s">
        <v>94</v>
      </c>
      <c r="B84" t="s">
        <v>217</v>
      </c>
      <c r="C84" t="s">
        <v>249</v>
      </c>
      <c r="D84" t="s">
        <v>284</v>
      </c>
      <c r="F84" t="s">
        <v>386</v>
      </c>
    </row>
    <row r="85" spans="1:6" x14ac:dyDescent="0.25">
      <c r="A85" t="s">
        <v>95</v>
      </c>
      <c r="B85" t="s">
        <v>218</v>
      </c>
      <c r="C85" t="s">
        <v>249</v>
      </c>
      <c r="D85" t="s">
        <v>285</v>
      </c>
      <c r="F85" t="s">
        <v>387</v>
      </c>
    </row>
    <row r="86" spans="1:6" x14ac:dyDescent="0.25">
      <c r="A86" t="s">
        <v>96</v>
      </c>
      <c r="B86" t="s">
        <v>303</v>
      </c>
      <c r="C86" t="s">
        <v>249</v>
      </c>
      <c r="D86" t="s">
        <v>258</v>
      </c>
      <c r="F86" t="s">
        <v>388</v>
      </c>
    </row>
    <row r="87" spans="1:6" x14ac:dyDescent="0.25">
      <c r="A87" t="s">
        <v>97</v>
      </c>
      <c r="B87" t="s">
        <v>192</v>
      </c>
      <c r="C87" t="s">
        <v>249</v>
      </c>
      <c r="D87" t="s">
        <v>286</v>
      </c>
      <c r="F87" t="s">
        <v>389</v>
      </c>
    </row>
    <row r="88" spans="1:6" x14ac:dyDescent="0.25">
      <c r="A88" t="s">
        <v>98</v>
      </c>
      <c r="B88" t="s">
        <v>192</v>
      </c>
      <c r="C88" t="s">
        <v>250</v>
      </c>
      <c r="D88" t="s">
        <v>287</v>
      </c>
    </row>
    <row r="89" spans="1:6" x14ac:dyDescent="0.25">
      <c r="A89" t="s">
        <v>99</v>
      </c>
      <c r="B89" t="s">
        <v>192</v>
      </c>
      <c r="C89" t="s">
        <v>249</v>
      </c>
      <c r="D89" t="s">
        <v>288</v>
      </c>
    </row>
    <row r="90" spans="1:6" x14ac:dyDescent="0.25">
      <c r="A90" t="s">
        <v>100</v>
      </c>
      <c r="B90" t="s">
        <v>219</v>
      </c>
      <c r="C90" t="s">
        <v>250</v>
      </c>
      <c r="D90" t="s">
        <v>258</v>
      </c>
    </row>
    <row r="91" spans="1:6" x14ac:dyDescent="0.25">
      <c r="A91" t="s">
        <v>101</v>
      </c>
      <c r="B91" t="s">
        <v>219</v>
      </c>
      <c r="C91" t="s">
        <v>249</v>
      </c>
      <c r="D91" t="s">
        <v>258</v>
      </c>
    </row>
    <row r="92" spans="1:6" x14ac:dyDescent="0.25">
      <c r="A92" t="s">
        <v>102</v>
      </c>
      <c r="B92" t="s">
        <v>220</v>
      </c>
      <c r="C92" t="s">
        <v>252</v>
      </c>
      <c r="D92" t="s">
        <v>261</v>
      </c>
    </row>
    <row r="93" spans="1:6" x14ac:dyDescent="0.25">
      <c r="A93" t="s">
        <v>103</v>
      </c>
      <c r="B93" t="s">
        <v>221</v>
      </c>
      <c r="C93" t="s">
        <v>249</v>
      </c>
      <c r="D93" t="s">
        <v>258</v>
      </c>
    </row>
    <row r="94" spans="1:6" x14ac:dyDescent="0.25">
      <c r="A94" t="s">
        <v>104</v>
      </c>
      <c r="B94" t="s">
        <v>302</v>
      </c>
      <c r="C94" t="s">
        <v>250</v>
      </c>
      <c r="D94" t="s">
        <v>289</v>
      </c>
    </row>
    <row r="95" spans="1:6" x14ac:dyDescent="0.25">
      <c r="A95" t="s">
        <v>105</v>
      </c>
      <c r="B95" t="s">
        <v>302</v>
      </c>
      <c r="C95" t="s">
        <v>249</v>
      </c>
      <c r="D95" t="s">
        <v>289</v>
      </c>
    </row>
    <row r="96" spans="1:6" x14ac:dyDescent="0.25">
      <c r="A96" t="s">
        <v>106</v>
      </c>
      <c r="B96" t="s">
        <v>222</v>
      </c>
      <c r="C96" t="s">
        <v>251</v>
      </c>
      <c r="D96" t="s">
        <v>258</v>
      </c>
    </row>
    <row r="97" spans="1:4" x14ac:dyDescent="0.25">
      <c r="A97" t="s">
        <v>107</v>
      </c>
      <c r="B97" t="s">
        <v>223</v>
      </c>
      <c r="C97" t="s">
        <v>249</v>
      </c>
      <c r="D97" t="s">
        <v>273</v>
      </c>
    </row>
    <row r="98" spans="1:4" x14ac:dyDescent="0.25">
      <c r="A98" t="s">
        <v>108</v>
      </c>
      <c r="B98" t="s">
        <v>224</v>
      </c>
      <c r="C98" t="s">
        <v>250</v>
      </c>
      <c r="D98" t="s">
        <v>269</v>
      </c>
    </row>
    <row r="99" spans="1:4" x14ac:dyDescent="0.25">
      <c r="A99" t="s">
        <v>109</v>
      </c>
      <c r="B99" t="s">
        <v>223</v>
      </c>
      <c r="C99" t="s">
        <v>249</v>
      </c>
      <c r="D99" t="s">
        <v>273</v>
      </c>
    </row>
    <row r="100" spans="1:4" x14ac:dyDescent="0.25">
      <c r="A100" t="s">
        <v>110</v>
      </c>
      <c r="B100" t="s">
        <v>223</v>
      </c>
      <c r="C100" t="s">
        <v>252</v>
      </c>
      <c r="D100" t="s">
        <v>273</v>
      </c>
    </row>
    <row r="101" spans="1:4" x14ac:dyDescent="0.25">
      <c r="A101" t="s">
        <v>111</v>
      </c>
      <c r="B101" t="s">
        <v>225</v>
      </c>
      <c r="C101" t="s">
        <v>250</v>
      </c>
      <c r="D101" t="s">
        <v>290</v>
      </c>
    </row>
    <row r="102" spans="1:4" x14ac:dyDescent="0.25">
      <c r="A102" t="s">
        <v>112</v>
      </c>
      <c r="B102" t="s">
        <v>226</v>
      </c>
      <c r="C102" t="s">
        <v>250</v>
      </c>
      <c r="D102" t="s">
        <v>291</v>
      </c>
    </row>
    <row r="103" spans="1:4" x14ac:dyDescent="0.25">
      <c r="A103" t="s">
        <v>113</v>
      </c>
      <c r="B103" t="s">
        <v>226</v>
      </c>
      <c r="C103" t="s">
        <v>249</v>
      </c>
      <c r="D103" t="s">
        <v>291</v>
      </c>
    </row>
    <row r="104" spans="1:4" x14ac:dyDescent="0.25">
      <c r="A104" t="s">
        <v>114</v>
      </c>
      <c r="B104" t="s">
        <v>226</v>
      </c>
      <c r="C104" t="s">
        <v>250</v>
      </c>
      <c r="D104" t="s">
        <v>262</v>
      </c>
    </row>
    <row r="105" spans="1:4" x14ac:dyDescent="0.25">
      <c r="A105" t="s">
        <v>115</v>
      </c>
      <c r="B105" t="s">
        <v>226</v>
      </c>
      <c r="C105" t="s">
        <v>249</v>
      </c>
      <c r="D105" t="s">
        <v>292</v>
      </c>
    </row>
    <row r="106" spans="1:4" x14ac:dyDescent="0.25">
      <c r="A106" t="s">
        <v>116</v>
      </c>
      <c r="B106" t="s">
        <v>227</v>
      </c>
      <c r="C106" t="s">
        <v>249</v>
      </c>
      <c r="D106" t="s">
        <v>283</v>
      </c>
    </row>
    <row r="107" spans="1:4" x14ac:dyDescent="0.25">
      <c r="A107" t="s">
        <v>117</v>
      </c>
      <c r="B107" t="s">
        <v>228</v>
      </c>
      <c r="C107" t="s">
        <v>250</v>
      </c>
      <c r="D107" t="s">
        <v>285</v>
      </c>
    </row>
    <row r="108" spans="1:4" x14ac:dyDescent="0.25">
      <c r="A108" t="s">
        <v>118</v>
      </c>
      <c r="B108" t="s">
        <v>228</v>
      </c>
      <c r="C108" t="s">
        <v>249</v>
      </c>
      <c r="D108" t="s">
        <v>285</v>
      </c>
    </row>
    <row r="109" spans="1:4" x14ac:dyDescent="0.25">
      <c r="A109" t="s">
        <v>119</v>
      </c>
      <c r="B109" t="s">
        <v>229</v>
      </c>
      <c r="C109" t="s">
        <v>250</v>
      </c>
      <c r="D109" t="s">
        <v>258</v>
      </c>
    </row>
    <row r="110" spans="1:4" x14ac:dyDescent="0.25">
      <c r="A110" t="s">
        <v>120</v>
      </c>
      <c r="B110" t="s">
        <v>229</v>
      </c>
      <c r="C110" t="s">
        <v>249</v>
      </c>
      <c r="D110" t="s">
        <v>258</v>
      </c>
    </row>
    <row r="111" spans="1:4" x14ac:dyDescent="0.25">
      <c r="A111" t="s">
        <v>121</v>
      </c>
      <c r="B111" t="s">
        <v>230</v>
      </c>
      <c r="C111" t="s">
        <v>249</v>
      </c>
      <c r="D111" t="s">
        <v>278</v>
      </c>
    </row>
    <row r="112" spans="1:4" x14ac:dyDescent="0.25">
      <c r="A112" t="s">
        <v>122</v>
      </c>
      <c r="B112" t="s">
        <v>231</v>
      </c>
      <c r="C112" t="s">
        <v>250</v>
      </c>
      <c r="D112" t="s">
        <v>293</v>
      </c>
    </row>
    <row r="113" spans="1:4" x14ac:dyDescent="0.25">
      <c r="A113" t="s">
        <v>123</v>
      </c>
      <c r="B113" t="s">
        <v>231</v>
      </c>
      <c r="C113" t="s">
        <v>249</v>
      </c>
      <c r="D113" t="s">
        <v>293</v>
      </c>
    </row>
    <row r="114" spans="1:4" x14ac:dyDescent="0.25">
      <c r="A114" t="s">
        <v>124</v>
      </c>
      <c r="B114" t="s">
        <v>231</v>
      </c>
      <c r="C114" t="s">
        <v>252</v>
      </c>
      <c r="D114" t="s">
        <v>258</v>
      </c>
    </row>
    <row r="115" spans="1:4" x14ac:dyDescent="0.25">
      <c r="A115" t="s">
        <v>125</v>
      </c>
      <c r="B115" t="s">
        <v>232</v>
      </c>
      <c r="C115" t="s">
        <v>249</v>
      </c>
      <c r="D115" t="s">
        <v>294</v>
      </c>
    </row>
    <row r="116" spans="1:4" x14ac:dyDescent="0.25">
      <c r="A116" t="s">
        <v>126</v>
      </c>
      <c r="B116" t="s">
        <v>232</v>
      </c>
      <c r="C116" t="s">
        <v>250</v>
      </c>
      <c r="D116" t="s">
        <v>295</v>
      </c>
    </row>
    <row r="117" spans="1:4" x14ac:dyDescent="0.25">
      <c r="A117" t="s">
        <v>127</v>
      </c>
      <c r="B117" t="s">
        <v>233</v>
      </c>
      <c r="C117" t="s">
        <v>249</v>
      </c>
      <c r="D117" t="s">
        <v>258</v>
      </c>
    </row>
    <row r="118" spans="1:4" x14ac:dyDescent="0.25">
      <c r="A118" t="s">
        <v>128</v>
      </c>
      <c r="B118" t="s">
        <v>219</v>
      </c>
      <c r="C118" t="s">
        <v>251</v>
      </c>
      <c r="D118" t="s">
        <v>258</v>
      </c>
    </row>
    <row r="119" spans="1:4" x14ac:dyDescent="0.25">
      <c r="A119" t="s">
        <v>128</v>
      </c>
      <c r="B119" t="s">
        <v>234</v>
      </c>
      <c r="C119" t="s">
        <v>255</v>
      </c>
      <c r="D119" t="s">
        <v>258</v>
      </c>
    </row>
    <row r="120" spans="1:4" x14ac:dyDescent="0.25">
      <c r="A120" t="s">
        <v>129</v>
      </c>
      <c r="B120" t="s">
        <v>235</v>
      </c>
      <c r="C120" t="s">
        <v>252</v>
      </c>
      <c r="D120" t="s">
        <v>258</v>
      </c>
    </row>
    <row r="121" spans="1:4" x14ac:dyDescent="0.25">
      <c r="A121" t="s">
        <v>130</v>
      </c>
      <c r="B121" t="s">
        <v>235</v>
      </c>
      <c r="C121" t="s">
        <v>249</v>
      </c>
      <c r="D121" t="s">
        <v>258</v>
      </c>
    </row>
    <row r="122" spans="1:4" x14ac:dyDescent="0.25">
      <c r="A122" t="s">
        <v>131</v>
      </c>
      <c r="B122" t="s">
        <v>235</v>
      </c>
      <c r="C122" t="s">
        <v>255</v>
      </c>
      <c r="D122" t="s">
        <v>258</v>
      </c>
    </row>
    <row r="123" spans="1:4" x14ac:dyDescent="0.25">
      <c r="A123" t="s">
        <v>132</v>
      </c>
      <c r="B123" t="s">
        <v>236</v>
      </c>
      <c r="C123" t="s">
        <v>249</v>
      </c>
      <c r="D123" t="s">
        <v>258</v>
      </c>
    </row>
    <row r="124" spans="1:4" x14ac:dyDescent="0.25">
      <c r="A124" t="s">
        <v>133</v>
      </c>
      <c r="B124" t="s">
        <v>237</v>
      </c>
      <c r="C124" t="s">
        <v>249</v>
      </c>
      <c r="D124" t="s">
        <v>296</v>
      </c>
    </row>
    <row r="125" spans="1:4" x14ac:dyDescent="0.25">
      <c r="A125" t="s">
        <v>134</v>
      </c>
      <c r="B125" t="s">
        <v>237</v>
      </c>
      <c r="C125" t="s">
        <v>251</v>
      </c>
      <c r="D125" t="s">
        <v>297</v>
      </c>
    </row>
    <row r="126" spans="1:4" x14ac:dyDescent="0.25">
      <c r="A126" t="s">
        <v>135</v>
      </c>
      <c r="B126" t="s">
        <v>238</v>
      </c>
      <c r="C126" t="s">
        <v>250</v>
      </c>
      <c r="D126" t="s">
        <v>261</v>
      </c>
    </row>
    <row r="127" spans="1:4" x14ac:dyDescent="0.25">
      <c r="A127" t="s">
        <v>136</v>
      </c>
      <c r="B127" t="s">
        <v>238</v>
      </c>
      <c r="C127" t="s">
        <v>249</v>
      </c>
      <c r="D127" t="s">
        <v>298</v>
      </c>
    </row>
    <row r="128" spans="1:4" x14ac:dyDescent="0.25">
      <c r="A128" t="s">
        <v>137</v>
      </c>
      <c r="B128" t="s">
        <v>238</v>
      </c>
      <c r="C128" t="s">
        <v>250</v>
      </c>
      <c r="D128" t="s">
        <v>298</v>
      </c>
    </row>
    <row r="129" spans="1:4" x14ac:dyDescent="0.25">
      <c r="A129" t="s">
        <v>138</v>
      </c>
      <c r="B129" t="s">
        <v>232</v>
      </c>
      <c r="C129" t="s">
        <v>249</v>
      </c>
      <c r="D129" t="s">
        <v>299</v>
      </c>
    </row>
    <row r="130" spans="1:4" x14ac:dyDescent="0.25">
      <c r="A130" t="s">
        <v>139</v>
      </c>
      <c r="B130" t="s">
        <v>239</v>
      </c>
      <c r="C130" t="s">
        <v>249</v>
      </c>
      <c r="D130" t="s">
        <v>300</v>
      </c>
    </row>
    <row r="131" spans="1:4" x14ac:dyDescent="0.25">
      <c r="A131" t="s">
        <v>140</v>
      </c>
      <c r="B131" t="s">
        <v>240</v>
      </c>
      <c r="C131" t="s">
        <v>250</v>
      </c>
      <c r="D131" t="s">
        <v>258</v>
      </c>
    </row>
    <row r="132" spans="1:4" x14ac:dyDescent="0.25">
      <c r="A132" t="s">
        <v>141</v>
      </c>
      <c r="B132" t="s">
        <v>240</v>
      </c>
      <c r="C132" t="s">
        <v>249</v>
      </c>
      <c r="D132" t="s">
        <v>258</v>
      </c>
    </row>
    <row r="133" spans="1:4" x14ac:dyDescent="0.25">
      <c r="A133" t="s">
        <v>142</v>
      </c>
      <c r="B133" t="s">
        <v>241</v>
      </c>
      <c r="C133" t="s">
        <v>250</v>
      </c>
      <c r="D133" t="s">
        <v>261</v>
      </c>
    </row>
    <row r="134" spans="1:4" x14ac:dyDescent="0.25">
      <c r="A134" t="s">
        <v>143</v>
      </c>
      <c r="B134" t="s">
        <v>241</v>
      </c>
      <c r="C134" t="s">
        <v>249</v>
      </c>
      <c r="D134" t="s">
        <v>261</v>
      </c>
    </row>
    <row r="135" spans="1:4" x14ac:dyDescent="0.25">
      <c r="A135" t="s">
        <v>144</v>
      </c>
      <c r="B135" t="s">
        <v>196</v>
      </c>
      <c r="C135" t="s">
        <v>249</v>
      </c>
      <c r="D135" t="s">
        <v>258</v>
      </c>
    </row>
    <row r="136" spans="1:4" x14ac:dyDescent="0.25">
      <c r="A136" t="s">
        <v>145</v>
      </c>
      <c r="B136" t="s">
        <v>226</v>
      </c>
      <c r="C136" t="s">
        <v>249</v>
      </c>
      <c r="D136" t="s">
        <v>261</v>
      </c>
    </row>
    <row r="137" spans="1:4" x14ac:dyDescent="0.25">
      <c r="A137" t="s">
        <v>146</v>
      </c>
      <c r="B137" t="s">
        <v>197</v>
      </c>
      <c r="C137" t="s">
        <v>249</v>
      </c>
      <c r="D137" t="s">
        <v>273</v>
      </c>
    </row>
    <row r="138" spans="1:4" x14ac:dyDescent="0.25">
      <c r="A138" t="s">
        <v>147</v>
      </c>
      <c r="B138" t="s">
        <v>242</v>
      </c>
      <c r="C138" t="s">
        <v>250</v>
      </c>
      <c r="D138" t="s">
        <v>301</v>
      </c>
    </row>
    <row r="139" spans="1:4" x14ac:dyDescent="0.25">
      <c r="A139" t="s">
        <v>148</v>
      </c>
      <c r="B139" t="s">
        <v>242</v>
      </c>
      <c r="C139" t="s">
        <v>249</v>
      </c>
      <c r="D139" t="s">
        <v>301</v>
      </c>
    </row>
    <row r="140" spans="1:4" x14ac:dyDescent="0.25">
      <c r="A140" t="s">
        <v>149</v>
      </c>
      <c r="B140" t="s">
        <v>243</v>
      </c>
      <c r="C140" t="s">
        <v>250</v>
      </c>
      <c r="D140" t="s">
        <v>258</v>
      </c>
    </row>
    <row r="141" spans="1:4" x14ac:dyDescent="0.25">
      <c r="A141" t="s">
        <v>150</v>
      </c>
      <c r="B141" t="s">
        <v>243</v>
      </c>
      <c r="C141" t="s">
        <v>249</v>
      </c>
      <c r="D141" t="s">
        <v>258</v>
      </c>
    </row>
    <row r="142" spans="1:4" x14ac:dyDescent="0.25">
      <c r="A142" t="s">
        <v>151</v>
      </c>
      <c r="B142" t="s">
        <v>244</v>
      </c>
      <c r="C142" t="s">
        <v>250</v>
      </c>
      <c r="D142" t="s">
        <v>269</v>
      </c>
    </row>
    <row r="143" spans="1:4" x14ac:dyDescent="0.25">
      <c r="A143" t="s">
        <v>152</v>
      </c>
      <c r="B143" t="s">
        <v>244</v>
      </c>
      <c r="C143" t="s">
        <v>249</v>
      </c>
      <c r="D143" t="s">
        <v>269</v>
      </c>
    </row>
    <row r="144" spans="1:4" x14ac:dyDescent="0.25">
      <c r="A144" t="s">
        <v>153</v>
      </c>
      <c r="B144" t="s">
        <v>245</v>
      </c>
      <c r="C144" t="s">
        <v>251</v>
      </c>
      <c r="D144" t="s">
        <v>262</v>
      </c>
    </row>
    <row r="145" spans="1:4" x14ac:dyDescent="0.25">
      <c r="A145" t="s">
        <v>154</v>
      </c>
      <c r="B145" t="s">
        <v>246</v>
      </c>
      <c r="C145" t="s">
        <v>249</v>
      </c>
      <c r="D145" t="s">
        <v>258</v>
      </c>
    </row>
    <row r="146" spans="1:4" x14ac:dyDescent="0.25">
      <c r="A146" t="s">
        <v>155</v>
      </c>
      <c r="B146" t="s">
        <v>247</v>
      </c>
      <c r="C146" t="s">
        <v>250</v>
      </c>
      <c r="D146" t="s">
        <v>258</v>
      </c>
    </row>
    <row r="147" spans="1:4" x14ac:dyDescent="0.25">
      <c r="A147" t="s">
        <v>156</v>
      </c>
      <c r="B147" t="s">
        <v>247</v>
      </c>
      <c r="C147" t="s">
        <v>249</v>
      </c>
      <c r="D147" t="s">
        <v>258</v>
      </c>
    </row>
  </sheetData>
  <autoFilter ref="A1:D147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Agrégat</vt:lpstr>
      <vt:lpstr>liste etb</vt:lpstr>
      <vt:lpstr>Agrégat!Zone_d_impression</vt:lpstr>
    </vt:vector>
  </TitlesOfParts>
  <Company>Aix-Marseille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Taccoen</dc:creator>
  <cp:lastModifiedBy>Joel Gillard</cp:lastModifiedBy>
  <cp:lastPrinted>2022-12-02T10:37:43Z</cp:lastPrinted>
  <dcterms:created xsi:type="dcterms:W3CDTF">2018-01-16T14:30:18Z</dcterms:created>
  <dcterms:modified xsi:type="dcterms:W3CDTF">2024-02-05T15:33:18Z</dcterms:modified>
</cp:coreProperties>
</file>